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https://d.docs.live.net/15bffd38c9ac2f29/Business/Restaurant/SOP/SOP Version 4/SOPs/All Checklists/Manager Checklists/"/>
    </mc:Choice>
  </mc:AlternateContent>
  <xr:revisionPtr revIDLastSave="0" documentId="8_{277BC86C-40E6-4EBE-BC2A-43CB582261C4}" xr6:coauthVersionLast="40" xr6:coauthVersionMax="40" xr10:uidLastSave="{00000000-0000-0000-0000-000000000000}"/>
  <bookViews>
    <workbookView xWindow="-120" yWindow="-120" windowWidth="20730" windowHeight="11160" xr2:uid="{00000000-000D-0000-FFFF-FFFF00000000}"/>
  </bookViews>
  <sheets>
    <sheet name="Instructions" sheetId="8" r:id="rId1"/>
    <sheet name="Master " sheetId="7" r:id="rId2"/>
  </sheets>
  <definedNames>
    <definedName name="_xlnm.Print_Area" localSheetId="1">'Master '!$A$1:$Q$73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3" i="7" l="1"/>
  <c r="P44" i="7"/>
  <c r="B13" i="7"/>
  <c r="B70" i="7" s="1"/>
  <c r="B71" i="7" s="1"/>
  <c r="D13" i="7"/>
  <c r="D56" i="7" s="1"/>
  <c r="D61" i="7"/>
  <c r="F13" i="7"/>
  <c r="F51" i="7" s="1"/>
  <c r="H13" i="7"/>
  <c r="H71" i="7" s="1"/>
  <c r="H51" i="7"/>
  <c r="J13" i="7"/>
  <c r="L13" i="7"/>
  <c r="N13" i="7"/>
  <c r="P13" i="7" s="1"/>
  <c r="N71" i="7"/>
  <c r="P71" i="7" s="1"/>
  <c r="B50" i="7"/>
  <c r="B55" i="7"/>
  <c r="P55" i="7" s="1"/>
  <c r="B60" i="7"/>
  <c r="P60" i="7" s="1"/>
  <c r="D50" i="7"/>
  <c r="D63" i="7" s="1"/>
  <c r="D55" i="7"/>
  <c r="D60" i="7"/>
  <c r="F50" i="7"/>
  <c r="F63" i="7" s="1"/>
  <c r="F55" i="7"/>
  <c r="F60" i="7"/>
  <c r="H50" i="7"/>
  <c r="H63" i="7" s="1"/>
  <c r="H55" i="7"/>
  <c r="H60" i="7"/>
  <c r="J50" i="7"/>
  <c r="J63" i="7" s="1"/>
  <c r="J55" i="7"/>
  <c r="J60" i="7"/>
  <c r="L50" i="7"/>
  <c r="L63" i="7" s="1"/>
  <c r="L55" i="7"/>
  <c r="L60" i="7"/>
  <c r="N50" i="7"/>
  <c r="N63" i="7" s="1"/>
  <c r="N55" i="7"/>
  <c r="N60" i="7"/>
  <c r="L70" i="7"/>
  <c r="J70" i="7"/>
  <c r="N61" i="7"/>
  <c r="L61" i="7"/>
  <c r="J61" i="7"/>
  <c r="F61" i="7"/>
  <c r="N56" i="7"/>
  <c r="L56" i="7"/>
  <c r="J56" i="7"/>
  <c r="F56" i="7"/>
  <c r="N51" i="7"/>
  <c r="L51" i="7"/>
  <c r="J51" i="7"/>
  <c r="L71" i="7"/>
  <c r="J71" i="7"/>
  <c r="P59" i="7"/>
  <c r="P58" i="7"/>
  <c r="P54" i="7"/>
  <c r="P53" i="7"/>
  <c r="P49" i="7"/>
  <c r="P48" i="7"/>
  <c r="P33" i="7"/>
  <c r="P35" i="7" s="1"/>
  <c r="P34" i="7"/>
  <c r="N34" i="7"/>
  <c r="N35" i="7"/>
  <c r="L34" i="7"/>
  <c r="L35" i="7" s="1"/>
  <c r="J34" i="7"/>
  <c r="H34" i="7"/>
  <c r="H35" i="7" s="1"/>
  <c r="F34" i="7"/>
  <c r="F35" i="7" s="1"/>
  <c r="D34" i="7"/>
  <c r="D35" i="7" s="1"/>
  <c r="B34" i="7"/>
  <c r="B35" i="7"/>
  <c r="P11" i="7"/>
  <c r="P10" i="7"/>
  <c r="P30" i="7"/>
  <c r="P32" i="7"/>
  <c r="P39" i="7" s="1"/>
  <c r="P31" i="7"/>
  <c r="P36" i="7"/>
  <c r="P37" i="7"/>
  <c r="N32" i="7"/>
  <c r="N39" i="7" s="1"/>
  <c r="L32" i="7"/>
  <c r="L39" i="7" s="1"/>
  <c r="L41" i="7" s="1"/>
  <c r="J32" i="7"/>
  <c r="J39" i="7"/>
  <c r="H32" i="7"/>
  <c r="H39" i="7" s="1"/>
  <c r="H41" i="7" s="1"/>
  <c r="F32" i="7"/>
  <c r="F39" i="7"/>
  <c r="F41" i="7" s="1"/>
  <c r="D32" i="7"/>
  <c r="D39" i="7" s="1"/>
  <c r="B32" i="7"/>
  <c r="B39" i="7"/>
  <c r="J35" i="7"/>
  <c r="P12" i="7"/>
  <c r="P24" i="7"/>
  <c r="P9" i="7"/>
  <c r="P23" i="7"/>
  <c r="P15" i="7"/>
  <c r="P16" i="7"/>
  <c r="P21" i="7"/>
  <c r="P22" i="7"/>
  <c r="P25" i="7"/>
  <c r="N25" i="7"/>
  <c r="L25" i="7"/>
  <c r="J25" i="7"/>
  <c r="H25" i="7"/>
  <c r="F25" i="7"/>
  <c r="D25" i="7"/>
  <c r="B25" i="7"/>
  <c r="N18" i="7"/>
  <c r="N27" i="7" s="1"/>
  <c r="L18" i="7"/>
  <c r="L27" i="7" s="1"/>
  <c r="J18" i="7"/>
  <c r="J27" i="7"/>
  <c r="J41" i="7"/>
  <c r="F18" i="7"/>
  <c r="F27" i="7" s="1"/>
  <c r="B8" i="7"/>
  <c r="D8" i="7"/>
  <c r="F8" i="7" s="1"/>
  <c r="H8" i="7" s="1"/>
  <c r="J8" i="7" s="1"/>
  <c r="L8" i="7" s="1"/>
  <c r="N8" i="7" s="1"/>
  <c r="D71" i="7"/>
  <c r="B61" i="7"/>
  <c r="D51" i="7"/>
  <c r="B56" i="7"/>
  <c r="H61" i="7"/>
  <c r="H18" i="7"/>
  <c r="H27" i="7"/>
  <c r="F71" i="7"/>
  <c r="D70" i="7"/>
  <c r="H56" i="7"/>
  <c r="F70" i="7"/>
  <c r="N65" i="7" l="1"/>
  <c r="N67" i="7" s="1"/>
  <c r="Q13" i="7"/>
  <c r="Q24" i="7"/>
  <c r="Q22" i="7"/>
  <c r="Q11" i="7"/>
  <c r="P51" i="7"/>
  <c r="Q21" i="7"/>
  <c r="Q9" i="7"/>
  <c r="Q12" i="7"/>
  <c r="P73" i="7"/>
  <c r="Q23" i="7"/>
  <c r="P18" i="7"/>
  <c r="P27" i="7" s="1"/>
  <c r="Q16" i="7"/>
  <c r="Q15" i="7"/>
  <c r="Q10" i="7"/>
  <c r="P61" i="7"/>
  <c r="P56" i="7"/>
  <c r="Q25" i="7"/>
  <c r="H65" i="7"/>
  <c r="H67" i="7" s="1"/>
  <c r="L65" i="7"/>
  <c r="L67" i="7" s="1"/>
  <c r="D65" i="7"/>
  <c r="D67" i="7"/>
  <c r="F65" i="7"/>
  <c r="F67" i="7" s="1"/>
  <c r="N41" i="7"/>
  <c r="J65" i="7"/>
  <c r="J67" i="7" s="1"/>
  <c r="B18" i="7"/>
  <c r="B27" i="7" s="1"/>
  <c r="B41" i="7" s="1"/>
  <c r="H70" i="7"/>
  <c r="B51" i="7"/>
  <c r="N70" i="7"/>
  <c r="J73" i="7"/>
  <c r="B63" i="7"/>
  <c r="D18" i="7"/>
  <c r="D27" i="7" s="1"/>
  <c r="D41" i="7" s="1"/>
  <c r="P50" i="7"/>
  <c r="P63" i="7" l="1"/>
  <c r="B65" i="7"/>
  <c r="P65" i="7" s="1"/>
  <c r="B67" i="7"/>
  <c r="P67" i="7" s="1"/>
  <c r="P41" i="7"/>
</calcChain>
</file>

<file path=xl/sharedStrings.xml><?xml version="1.0" encoding="utf-8"?>
<sst xmlns="http://schemas.openxmlformats.org/spreadsheetml/2006/main" count="122" uniqueCount="120">
  <si>
    <t>Week Beginning:</t>
  </si>
  <si>
    <t>MON</t>
  </si>
  <si>
    <t>TUE</t>
  </si>
  <si>
    <t>WED</t>
  </si>
  <si>
    <t>THU</t>
  </si>
  <si>
    <t>FRI</t>
  </si>
  <si>
    <t>SAT</t>
  </si>
  <si>
    <t>SUN</t>
  </si>
  <si>
    <t>TOTAL $</t>
  </si>
  <si>
    <t>TOTAL %</t>
  </si>
  <si>
    <t>Total Sales</t>
  </si>
  <si>
    <t>Gift Certificates Sold</t>
  </si>
  <si>
    <t>TOTAL RECEIPTS</t>
  </si>
  <si>
    <t>LESS</t>
  </si>
  <si>
    <t>Discounts</t>
  </si>
  <si>
    <t>G.C. Redeemed</t>
  </si>
  <si>
    <t>subtotal</t>
  </si>
  <si>
    <t>NET TO ACCOUNT FOR</t>
  </si>
  <si>
    <t>ACTUAL RECEIPTS</t>
  </si>
  <si>
    <t>Cash +/-</t>
  </si>
  <si>
    <t>TOTAL REVENUES</t>
  </si>
  <si>
    <t xml:space="preserve">Food </t>
  </si>
  <si>
    <t xml:space="preserve">Liquor </t>
  </si>
  <si>
    <t xml:space="preserve">Meals Tax </t>
  </si>
  <si>
    <t>House Comps</t>
  </si>
  <si>
    <t>Visa</t>
  </si>
  <si>
    <t>Master Card</t>
  </si>
  <si>
    <t>Cash Deposit</t>
  </si>
  <si>
    <t>Beer</t>
  </si>
  <si>
    <t>Wine</t>
  </si>
  <si>
    <t>Other</t>
  </si>
  <si>
    <t>V/MC Total</t>
  </si>
  <si>
    <t>Total AMEX</t>
  </si>
  <si>
    <t>AMEX Discount</t>
  </si>
  <si>
    <t>AMEX Deposit</t>
  </si>
  <si>
    <t>Tip Float Transfer</t>
  </si>
  <si>
    <t>Each week's sales snapshot is created as a unique excel worksheet (see tabs at bottom of page) by making a copy of the</t>
  </si>
  <si>
    <t xml:space="preserve">"Master", adding it to the end of the list and renaming it to correspond to the appropriate week. </t>
  </si>
  <si>
    <t>the date that corresponds to the first day of the week (Monday) for which the snapshot is being used (e.g. May 27)</t>
  </si>
  <si>
    <t>CREATE A NEW SNAPSHOT FOR EACH WEEK</t>
  </si>
  <si>
    <r>
      <t xml:space="preserve">1) Go the </t>
    </r>
    <r>
      <rPr>
        <b/>
        <sz val="10"/>
        <rFont val="Arial"/>
        <family val="2"/>
      </rPr>
      <t>Master</t>
    </r>
    <r>
      <rPr>
        <sz val="10"/>
        <rFont val="Arial"/>
      </rPr>
      <t xml:space="preserve"> worksheet</t>
    </r>
  </si>
  <si>
    <r>
      <t>2) From the Menu bar select</t>
    </r>
    <r>
      <rPr>
        <b/>
        <sz val="10"/>
        <rFont val="Arial"/>
        <family val="2"/>
      </rPr>
      <t xml:space="preserve"> Edit…Move or Copy Sheet</t>
    </r>
  </si>
  <si>
    <r>
      <t xml:space="preserve">3) From the </t>
    </r>
    <r>
      <rPr>
        <b/>
        <sz val="10"/>
        <rFont val="Arial"/>
        <family val="2"/>
      </rPr>
      <t>Move or Copy</t>
    </r>
    <r>
      <rPr>
        <sz val="10"/>
        <rFont val="Arial"/>
      </rPr>
      <t xml:space="preserve"> Window select "</t>
    </r>
    <r>
      <rPr>
        <b/>
        <sz val="10"/>
        <rFont val="Arial"/>
        <family val="2"/>
      </rPr>
      <t>(move to end)</t>
    </r>
    <r>
      <rPr>
        <sz val="10"/>
        <rFont val="Arial"/>
      </rPr>
      <t xml:space="preserve">" and place a check in the </t>
    </r>
    <r>
      <rPr>
        <b/>
        <sz val="10"/>
        <rFont val="Arial"/>
        <family val="2"/>
      </rPr>
      <t>Create a copy</t>
    </r>
    <r>
      <rPr>
        <sz val="10"/>
        <rFont val="Arial"/>
      </rPr>
      <t xml:space="preserve"> box</t>
    </r>
  </si>
  <si>
    <r>
      <t xml:space="preserve">4) Select </t>
    </r>
    <r>
      <rPr>
        <b/>
        <sz val="10"/>
        <rFont val="Arial"/>
        <family val="2"/>
      </rPr>
      <t>OK</t>
    </r>
  </si>
  <si>
    <t>ENTER THE WEEK BEGINNING DATE</t>
  </si>
  <si>
    <r>
      <t xml:space="preserve">The </t>
    </r>
    <r>
      <rPr>
        <b/>
        <sz val="10"/>
        <rFont val="Arial"/>
        <family val="2"/>
      </rPr>
      <t>Week Beginning</t>
    </r>
    <r>
      <rPr>
        <sz val="10"/>
        <rFont val="Arial"/>
      </rPr>
      <t xml:space="preserve"> date corresponds to Monday's date of the week you are tracking </t>
    </r>
  </si>
  <si>
    <t xml:space="preserve">Use any format to enter this date but note that only the day and month (not year) will flow through to the </t>
  </si>
  <si>
    <t>appropriate cells in the worksheet.</t>
  </si>
  <si>
    <t xml:space="preserve">enter a single amount in your accounting system (Visa and M/C are processed together). </t>
  </si>
  <si>
    <t xml:space="preserve">deposited into your bank account. This can easily be changed if your AMEX discounts are taken similarly </t>
  </si>
  <si>
    <t>to Visa &amp; MC.</t>
  </si>
  <si>
    <t xml:space="preserve">enough cash at the end of the night) then record any cash needed to pay out tips (minus), any excess cash from </t>
  </si>
  <si>
    <t xml:space="preserve">day that is going into the Tip Float account (plus). </t>
  </si>
  <si>
    <t>CASH +/-</t>
  </si>
  <si>
    <t>The cash +/- will automatically tell you whether you are out of balance and how much your are over or short.</t>
  </si>
  <si>
    <t>CUSTOMIZE YOUR SNAPSHOT</t>
  </si>
  <si>
    <t xml:space="preserve">Experienced Excel users can easily customize the snapshot by using the Unprotect feature </t>
  </si>
  <si>
    <r>
      <t xml:space="preserve">1) From the Menu bar select </t>
    </r>
    <r>
      <rPr>
        <b/>
        <sz val="10"/>
        <rFont val="Arial"/>
        <family val="2"/>
      </rPr>
      <t>Tools…Unprotect Sheet</t>
    </r>
  </si>
  <si>
    <t>Rows can be inserted and deleted for any category. Make sure to enter new cell formulas (and copy them across</t>
  </si>
  <si>
    <t>CONTACT RRG FOR SUPPORT IF NEEDED (support@rrgconsulting.com)</t>
  </si>
  <si>
    <r>
      <t>2) The default password is "</t>
    </r>
    <r>
      <rPr>
        <b/>
        <sz val="10"/>
        <color indexed="18"/>
        <rFont val="Arial"/>
        <family val="2"/>
      </rPr>
      <t>rrg</t>
    </r>
    <r>
      <rPr>
        <sz val="10"/>
        <rFont val="Arial"/>
      </rPr>
      <t>" (lower case)</t>
    </r>
  </si>
  <si>
    <r>
      <t xml:space="preserve">Before re-protecting the worksheet make sure to format all cells that are to be "unlocked" are </t>
    </r>
    <r>
      <rPr>
        <b/>
        <sz val="10"/>
        <rFont val="Arial"/>
        <family val="2"/>
      </rPr>
      <t xml:space="preserve">de-selected </t>
    </r>
    <r>
      <rPr>
        <sz val="10"/>
        <rFont val="Arial"/>
      </rPr>
      <t xml:space="preserve">using the </t>
    </r>
  </si>
  <si>
    <r>
      <t xml:space="preserve">Format…Cells and Protection Tab. </t>
    </r>
    <r>
      <rPr>
        <sz val="10"/>
        <rFont val="Arial"/>
        <family val="2"/>
      </rPr>
      <t>Then go ahead and protect the worksheet and choose your own</t>
    </r>
  </si>
  <si>
    <t>password if you want additional protection.</t>
  </si>
  <si>
    <t>INPUT YOUR RESTAURANT NAME ON THE MASTER WORKSHEET</t>
  </si>
  <si>
    <t>1) Select the Master worksheet from the tab below</t>
  </si>
  <si>
    <r>
      <t xml:space="preserve">2) Unprotect the sheet from the Menu bar by selecting </t>
    </r>
    <r>
      <rPr>
        <b/>
        <sz val="10"/>
        <rFont val="Arial"/>
        <family val="2"/>
      </rPr>
      <t>Tools…Unprotect Sheet</t>
    </r>
  </si>
  <si>
    <t>5) Finally, you should re-protect the sheet and select a new password for your personal protection.</t>
  </si>
  <si>
    <r>
      <t>3) The default password is "</t>
    </r>
    <r>
      <rPr>
        <b/>
        <sz val="10"/>
        <color indexed="12"/>
        <rFont val="Arial"/>
        <family val="2"/>
      </rPr>
      <t>rrg</t>
    </r>
    <r>
      <rPr>
        <sz val="10"/>
        <rFont val="Arial"/>
        <family val="2"/>
      </rPr>
      <t>" (lower case)</t>
    </r>
  </si>
  <si>
    <r>
      <t xml:space="preserve">4) Once the sheet is unprotected simply overwrite </t>
    </r>
    <r>
      <rPr>
        <b/>
        <sz val="10"/>
        <rFont val="Arial"/>
        <family val="2"/>
      </rPr>
      <t>Full Service Restaurant Snapshot</t>
    </r>
    <r>
      <rPr>
        <sz val="10"/>
        <rFont val="Arial"/>
        <family val="2"/>
      </rPr>
      <t xml:space="preserve"> with your restaurant name.</t>
    </r>
  </si>
  <si>
    <r>
      <t>5) The new worksheet will be named "</t>
    </r>
    <r>
      <rPr>
        <b/>
        <sz val="10"/>
        <rFont val="Arial"/>
        <family val="2"/>
      </rPr>
      <t>Master 2</t>
    </r>
    <r>
      <rPr>
        <sz val="10"/>
        <rFont val="Arial"/>
      </rPr>
      <t xml:space="preserve">". To change the name simply select the tab to highlight it and then enter </t>
    </r>
  </si>
  <si>
    <t>Kitchen Hourly Wages</t>
  </si>
  <si>
    <t>Kitchen Salaries</t>
  </si>
  <si>
    <t>Kitchen Total Wages</t>
  </si>
  <si>
    <t>Front of House Hourly Wages</t>
  </si>
  <si>
    <t>Front of House Salaries</t>
  </si>
  <si>
    <t>Front of House Total</t>
  </si>
  <si>
    <t>Management Total</t>
  </si>
  <si>
    <t>Est Payroll Tax &amp; Benefits</t>
  </si>
  <si>
    <t>TOTAL WAGES &amp; SALARIES</t>
  </si>
  <si>
    <t>GROSS PAYROLL</t>
  </si>
  <si>
    <t>Daily %</t>
  </si>
  <si>
    <t>Week-to-Date %</t>
  </si>
  <si>
    <t>TARGET LABOR %</t>
  </si>
  <si>
    <t>VARIANCE %</t>
  </si>
  <si>
    <t>VARIANCE $</t>
  </si>
  <si>
    <t>LABOR SUMMARY</t>
  </si>
  <si>
    <t>PAYROLL / SALES %</t>
  </si>
  <si>
    <t>Daily Labor/Sales %</t>
  </si>
  <si>
    <t>INSTRUCTIONS FOR USING THE DAILY SALES, DEPOSITS  &amp; LABOR SNAPSHOT</t>
  </si>
  <si>
    <t>ENTER YOUR POS OR CASH REGISTER SALES AND DEPOSITS</t>
  </si>
  <si>
    <t>ENTER YOUR DAILY LABOR TOTALS</t>
  </si>
  <si>
    <t xml:space="preserve">FULL SERVICE RESTAURANT SNAPSHOT </t>
  </si>
  <si>
    <t>Weekly Sales, Deposits &amp; Labor</t>
  </si>
  <si>
    <t xml:space="preserve">Manager Wages </t>
  </si>
  <si>
    <t>Manager &amp; Owner Salary</t>
  </si>
  <si>
    <t xml:space="preserve">NOTE: Once you have made this calculation you should save and lock these daily entry amounts in the Master so that they </t>
  </si>
  <si>
    <t>Then unprotect the worksheet and highlight each cell that contains a daily salary amount. From the Menu Bar select Format…Cells.</t>
  </si>
  <si>
    <t>Select the Protection Tab and place a check mark in the box that reads "Locked". Now go back and Protect the Master.</t>
  </si>
  <si>
    <t>This amount has been set to 15% of Gross Wages. You can easily change this estimate if you have a better estimate for your restaurant. The default is 15%.</t>
  </si>
  <si>
    <t>5) Divide the Total Weekly Salary for each Labor category by the number of days that the restaurant is open</t>
  </si>
  <si>
    <t xml:space="preserve">6) Enter this amount in the cell for each of the three labor categories. </t>
  </si>
  <si>
    <r>
      <t xml:space="preserve">If you are using a </t>
    </r>
    <r>
      <rPr>
        <b/>
        <sz val="10"/>
        <rFont val="Arial"/>
        <family val="2"/>
      </rPr>
      <t>Tip Float</t>
    </r>
    <r>
      <rPr>
        <sz val="10"/>
        <rFont val="Arial"/>
      </rPr>
      <t xml:space="preserve"> account to cover your wait staff's charged tips (for restaurants that often do not have </t>
    </r>
  </si>
  <si>
    <r>
      <t xml:space="preserve">After counting your cash and preparing your deposit slip, record the </t>
    </r>
    <r>
      <rPr>
        <b/>
        <sz val="10"/>
        <rFont val="Arial"/>
        <family val="2"/>
      </rPr>
      <t xml:space="preserve">Cash Deposit </t>
    </r>
    <r>
      <rPr>
        <sz val="10"/>
        <rFont val="Arial"/>
      </rPr>
      <t>amount</t>
    </r>
  </si>
  <si>
    <r>
      <t xml:space="preserve">The snapshot is set up to account for </t>
    </r>
    <r>
      <rPr>
        <b/>
        <sz val="10"/>
        <rFont val="Arial"/>
        <family val="2"/>
      </rPr>
      <t>AMEX</t>
    </r>
    <r>
      <rPr>
        <sz val="10"/>
        <rFont val="Arial"/>
      </rPr>
      <t xml:space="preserve"> processing where the discount is taken prior to your funds being </t>
    </r>
  </si>
  <si>
    <r>
      <t xml:space="preserve">Then record your total credit card receipts for </t>
    </r>
    <r>
      <rPr>
        <b/>
        <sz val="10"/>
        <rFont val="Arial"/>
        <family val="2"/>
      </rPr>
      <t>Visa</t>
    </r>
    <r>
      <rPr>
        <sz val="10"/>
        <rFont val="Arial"/>
      </rPr>
      <t xml:space="preserve"> and for </t>
    </r>
    <r>
      <rPr>
        <b/>
        <sz val="10"/>
        <rFont val="Arial"/>
        <family val="2"/>
      </rPr>
      <t>MC</t>
    </r>
    <r>
      <rPr>
        <sz val="10"/>
        <rFont val="Arial"/>
      </rPr>
      <t>. They will be totaled automatically so that you can</t>
    </r>
  </si>
  <si>
    <r>
      <t>1) Enter your</t>
    </r>
    <r>
      <rPr>
        <b/>
        <sz val="10"/>
        <rFont val="Arial"/>
        <family val="2"/>
      </rPr>
      <t xml:space="preserve"> Daily Wage</t>
    </r>
    <r>
      <rPr>
        <sz val="10"/>
        <rFont val="Arial"/>
        <family val="2"/>
      </rPr>
      <t xml:space="preserve"> totals from the Labor report generated by your POS system. </t>
    </r>
  </si>
  <si>
    <r>
      <t xml:space="preserve">2) Consolidate any detailed Department totals to: </t>
    </r>
    <r>
      <rPr>
        <b/>
        <sz val="10"/>
        <rFont val="Arial"/>
        <family val="2"/>
      </rPr>
      <t>Kitchen, Front of House and Management</t>
    </r>
    <r>
      <rPr>
        <sz val="10"/>
        <rFont val="Arial"/>
        <family val="2"/>
      </rPr>
      <t xml:space="preserve"> (e.g. chef, prep, dishwasher becomes Kitchen)</t>
    </r>
  </si>
  <si>
    <r>
      <t xml:space="preserve">3) Enter </t>
    </r>
    <r>
      <rPr>
        <b/>
        <sz val="10"/>
        <rFont val="Arial"/>
        <family val="2"/>
      </rPr>
      <t>Gross Wage</t>
    </r>
    <r>
      <rPr>
        <sz val="10"/>
        <rFont val="Arial"/>
        <family val="2"/>
      </rPr>
      <t xml:space="preserve"> amounts into first cell of each labor category (Kitchen Hourly Wages, Front of House Hourly Wages &amp; Manager Wages)</t>
    </r>
  </si>
  <si>
    <r>
      <t xml:space="preserve">4) For salaried employees, total the weekly </t>
    </r>
    <r>
      <rPr>
        <b/>
        <sz val="10"/>
        <rFont val="Arial"/>
        <family val="2"/>
      </rPr>
      <t>Gross Salaries</t>
    </r>
    <r>
      <rPr>
        <sz val="10"/>
        <rFont val="Arial"/>
        <family val="2"/>
      </rPr>
      <t xml:space="preserve"> for each labor category.</t>
    </r>
  </si>
  <si>
    <t xml:space="preserve">will automatically be recorded on a daily basis. First make the entries for each day (and for each of the three labor categories). </t>
  </si>
  <si>
    <r>
      <t xml:space="preserve">10) Enter a </t>
    </r>
    <r>
      <rPr>
        <b/>
        <sz val="10"/>
        <rFont val="Arial"/>
        <family val="2"/>
      </rPr>
      <t xml:space="preserve">Target Labor </t>
    </r>
    <r>
      <rPr>
        <sz val="10"/>
        <rFont val="Arial"/>
        <family val="2"/>
      </rPr>
      <t xml:space="preserve">figure in the Green shaded box and the spreadsheet will calculate the weekly </t>
    </r>
    <r>
      <rPr>
        <b/>
        <sz val="10"/>
        <rFont val="Arial"/>
        <family val="2"/>
      </rPr>
      <t>Variance</t>
    </r>
    <r>
      <rPr>
        <sz val="10"/>
        <rFont val="Arial"/>
        <family val="2"/>
      </rPr>
      <t xml:space="preserve"> as a percent and in total dollars. </t>
    </r>
  </si>
  <si>
    <t>No. of Covers</t>
  </si>
  <si>
    <t>$/Cover</t>
  </si>
  <si>
    <t>Enter your sales information, meals tax, gift certificates sold and all your sales expenses from the POS reports</t>
  </si>
  <si>
    <r>
      <t xml:space="preserve">7)  Excel will auto-calulate the </t>
    </r>
    <r>
      <rPr>
        <b/>
        <sz val="10"/>
        <rFont val="Arial"/>
        <family val="2"/>
      </rPr>
      <t>Daily Labor/Sales %</t>
    </r>
    <r>
      <rPr>
        <sz val="10"/>
        <rFont val="Arial"/>
        <family val="2"/>
      </rPr>
      <t xml:space="preserve"> for each labor category </t>
    </r>
  </si>
  <si>
    <r>
      <t xml:space="preserve">8) The spreadsheet will then calculate the </t>
    </r>
    <r>
      <rPr>
        <b/>
        <sz val="10"/>
        <rFont val="Arial"/>
        <family val="2"/>
      </rPr>
      <t>Total Gross Wages &amp; Salaries</t>
    </r>
    <r>
      <rPr>
        <sz val="10"/>
        <rFont val="Arial"/>
        <family val="2"/>
      </rPr>
      <t xml:space="preserve"> for the day and add an estimate of the </t>
    </r>
    <r>
      <rPr>
        <b/>
        <sz val="10"/>
        <rFont val="Arial"/>
        <family val="2"/>
      </rPr>
      <t>Payroll Tax and Benefits</t>
    </r>
    <r>
      <rPr>
        <sz val="10"/>
        <rFont val="Arial"/>
        <family val="2"/>
      </rPr>
      <t xml:space="preserve"> (e.g. workers comp insurance)</t>
    </r>
  </si>
  <si>
    <r>
      <t xml:space="preserve">9) </t>
    </r>
    <r>
      <rPr>
        <b/>
        <sz val="10"/>
        <rFont val="Arial"/>
        <family val="2"/>
      </rPr>
      <t>Daily and Week-to-Date Payroll/Sales %</t>
    </r>
    <r>
      <rPr>
        <sz val="10"/>
        <rFont val="Arial"/>
        <family val="2"/>
      </rPr>
      <t xml:space="preserve"> are auto-calculated next</t>
    </r>
  </si>
  <si>
    <t xml:space="preserve">the sheet) to insure that the sheet is functioning properly. It is always wise to enter "dummy" numbers to the customized </t>
  </si>
  <si>
    <t>sheet to make sure that all formulas are correct and linked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</si>
</sst>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28" x14ac:knownFonts="1">
    <font>
      <sz val="10"/>
      <name val="Arial"/>
    </font>
    <font>
      <b/>
      <sz val="26"/>
      <name val="Arial"/>
      <family val="2"/>
    </font>
    <font>
      <b/>
      <sz val="18"/>
      <name val="Arial"/>
      <family val="2"/>
    </font>
    <font>
      <b/>
      <sz val="20"/>
      <name val="Arial"/>
      <family val="2"/>
    </font>
    <font>
      <sz val="16"/>
      <name val="Arial"/>
      <family val="2"/>
    </font>
    <font>
      <b/>
      <sz val="16"/>
      <name val="Arial"/>
      <family val="2"/>
    </font>
    <font>
      <b/>
      <i/>
      <sz val="18"/>
      <name val="Arial"/>
      <family val="2"/>
    </font>
    <font>
      <b/>
      <sz val="14"/>
      <name val="Arial"/>
      <family val="2"/>
    </font>
    <font>
      <sz val="14"/>
      <name val="Arial"/>
      <family val="2"/>
    </font>
    <font>
      <sz val="18"/>
      <name val="Arial"/>
      <family val="2"/>
    </font>
    <font>
      <b/>
      <sz val="10"/>
      <name val="Arial"/>
      <family val="2"/>
    </font>
    <font>
      <sz val="10"/>
      <color indexed="12"/>
      <name val="Arial"/>
      <family val="2"/>
    </font>
    <font>
      <b/>
      <i/>
      <u/>
      <sz val="22"/>
      <color indexed="12"/>
      <name val="Arial"/>
      <family val="2"/>
    </font>
    <font>
      <b/>
      <i/>
      <sz val="10"/>
      <color indexed="12"/>
      <name val="Arial"/>
      <family val="2"/>
    </font>
    <font>
      <b/>
      <i/>
      <u/>
      <sz val="10"/>
      <name val="Arial"/>
      <family val="2"/>
    </font>
    <font>
      <sz val="10"/>
      <name val="Arial"/>
      <family val="2"/>
    </font>
    <font>
      <b/>
      <i/>
      <u/>
      <sz val="10"/>
      <color indexed="12"/>
      <name val="Arial"/>
      <family val="2"/>
    </font>
    <font>
      <b/>
      <sz val="10"/>
      <color indexed="18"/>
      <name val="Arial"/>
      <family val="2"/>
    </font>
    <font>
      <b/>
      <sz val="14"/>
      <color indexed="16"/>
      <name val="Arial"/>
      <family val="2"/>
    </font>
    <font>
      <u/>
      <sz val="10"/>
      <color indexed="12"/>
      <name val="Arial"/>
      <family val="2"/>
    </font>
    <font>
      <b/>
      <i/>
      <sz val="22"/>
      <color indexed="12"/>
      <name val="Arial"/>
      <family val="2"/>
    </font>
    <font>
      <b/>
      <i/>
      <sz val="22"/>
      <name val="Arial"/>
      <family val="2"/>
    </font>
    <font>
      <b/>
      <sz val="10"/>
      <color indexed="12"/>
      <name val="Arial"/>
      <family val="2"/>
    </font>
    <font>
      <i/>
      <u/>
      <sz val="10"/>
      <name val="Arial"/>
      <family val="2"/>
    </font>
    <font>
      <b/>
      <u/>
      <sz val="18"/>
      <color indexed="48"/>
      <name val="Arial"/>
      <family val="2"/>
    </font>
    <font>
      <sz val="10"/>
      <color indexed="17"/>
      <name val="Arial"/>
      <family val="2"/>
    </font>
    <font>
      <b/>
      <u/>
      <sz val="18"/>
      <color indexed="21"/>
      <name val="Arial"/>
      <family val="2"/>
    </font>
    <font>
      <b/>
      <i/>
      <sz val="10"/>
      <name val="Arial"/>
      <family val="2"/>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6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center"/>
    </xf>
    <xf numFmtId="0" fontId="5" fillId="0" borderId="0" xfId="0" applyFont="1" applyAlignment="1">
      <alignment horizontal="center"/>
    </xf>
    <xf numFmtId="16" fontId="5" fillId="3" borderId="1" xfId="0" applyNumberFormat="1" applyFont="1" applyFill="1" applyBorder="1" applyAlignment="1">
      <alignment horizontal="center"/>
    </xf>
    <xf numFmtId="0" fontId="5" fillId="4" borderId="1" xfId="0" applyFont="1" applyFill="1" applyBorder="1" applyAlignment="1">
      <alignment horizontal="center"/>
    </xf>
    <xf numFmtId="0" fontId="2" fillId="0" borderId="0" xfId="0" applyFont="1" applyAlignment="1">
      <alignment horizontal="right"/>
    </xf>
    <xf numFmtId="44" fontId="5" fillId="0" borderId="1" xfId="0" applyNumberFormat="1" applyFont="1" applyBorder="1" applyAlignment="1" applyProtection="1">
      <alignment horizontal="center"/>
      <protection locked="0"/>
    </xf>
    <xf numFmtId="44" fontId="5" fillId="5" borderId="1" xfId="0" applyNumberFormat="1" applyFont="1" applyFill="1" applyBorder="1"/>
    <xf numFmtId="44" fontId="5" fillId="0" borderId="1" xfId="0" applyNumberFormat="1" applyFont="1" applyBorder="1" applyProtection="1">
      <protection locked="0"/>
    </xf>
    <xf numFmtId="0" fontId="5" fillId="0" borderId="0" xfId="0" applyFont="1"/>
    <xf numFmtId="44" fontId="5" fillId="0" borderId="0" xfId="0" applyNumberFormat="1" applyFont="1"/>
    <xf numFmtId="164" fontId="5" fillId="0" borderId="0" xfId="0" applyNumberFormat="1" applyFont="1" applyAlignment="1">
      <alignment horizontal="center"/>
    </xf>
    <xf numFmtId="44" fontId="5" fillId="0" borderId="1" xfId="0" applyNumberFormat="1" applyFont="1" applyBorder="1" applyAlignment="1" applyProtection="1">
      <alignment horizontal="right"/>
      <protection locked="0"/>
    </xf>
    <xf numFmtId="0" fontId="5" fillId="5" borderId="0" xfId="0" applyFont="1" applyFill="1"/>
    <xf numFmtId="44" fontId="5" fillId="0" borderId="0" xfId="0" applyNumberFormat="1" applyFont="1" applyAlignment="1">
      <alignment horizontal="center"/>
    </xf>
    <xf numFmtId="164" fontId="5" fillId="0" borderId="0" xfId="0" applyNumberFormat="1" applyFont="1"/>
    <xf numFmtId="0" fontId="7" fillId="0" borderId="0" xfId="0" applyFont="1"/>
    <xf numFmtId="0" fontId="8" fillId="0" borderId="0" xfId="0" applyFont="1"/>
    <xf numFmtId="0" fontId="10" fillId="0" borderId="0" xfId="0" applyFont="1"/>
    <xf numFmtId="0" fontId="6" fillId="0" borderId="0" xfId="0" applyFont="1" applyAlignment="1">
      <alignment horizontal="right"/>
    </xf>
    <xf numFmtId="0" fontId="9" fillId="0" borderId="0" xfId="0" applyFont="1"/>
    <xf numFmtId="44" fontId="7" fillId="0" borderId="0" xfId="0" applyNumberFormat="1" applyFont="1"/>
    <xf numFmtId="10" fontId="5" fillId="0" borderId="0" xfId="0" applyNumberFormat="1" applyFont="1"/>
    <xf numFmtId="10" fontId="4" fillId="0" borderId="0" xfId="0" applyNumberFormat="1" applyFont="1"/>
    <xf numFmtId="164" fontId="5" fillId="5" borderId="1" xfId="0" applyNumberFormat="1" applyFont="1" applyFill="1" applyBorder="1" applyAlignment="1">
      <alignment horizontal="center"/>
    </xf>
    <xf numFmtId="44" fontId="5" fillId="0" borderId="0" xfId="0" applyNumberFormat="1" applyFont="1" applyProtection="1">
      <protection locked="0"/>
    </xf>
    <xf numFmtId="44" fontId="4" fillId="0" borderId="0" xfId="0" applyNumberFormat="1" applyFont="1"/>
    <xf numFmtId="165" fontId="5" fillId="0" borderId="0" xfId="0" applyNumberFormat="1" applyFont="1" applyAlignment="1" applyProtection="1">
      <alignment horizontal="center"/>
      <protection locked="0"/>
    </xf>
    <xf numFmtId="165" fontId="5" fillId="0" borderId="0" xfId="0" applyNumberFormat="1" applyFont="1" applyAlignment="1">
      <alignment horizontal="center"/>
    </xf>
    <xf numFmtId="44" fontId="5" fillId="0" borderId="0" xfId="0" applyNumberFormat="1" applyFont="1" applyAlignment="1" applyProtection="1">
      <alignment horizontal="center"/>
      <protection locked="0"/>
    </xf>
    <xf numFmtId="164" fontId="4" fillId="0" borderId="0" xfId="0" applyNumberFormat="1" applyFont="1"/>
    <xf numFmtId="165" fontId="5" fillId="0" borderId="0" xfId="0" applyNumberFormat="1" applyFont="1"/>
    <xf numFmtId="0" fontId="5" fillId="0" borderId="0" xfId="0" applyFont="1" applyAlignment="1">
      <alignment horizontal="right"/>
    </xf>
    <xf numFmtId="164" fontId="5" fillId="0" borderId="0" xfId="0" applyNumberFormat="1" applyFont="1" applyProtection="1">
      <protection locked="0"/>
    </xf>
    <xf numFmtId="0" fontId="11" fillId="0" borderId="0" xfId="0" applyFont="1"/>
    <xf numFmtId="0" fontId="13" fillId="0" borderId="0" xfId="0" applyFont="1" applyProtection="1">
      <protection locked="0"/>
    </xf>
    <xf numFmtId="0" fontId="11" fillId="0" borderId="0" xfId="0" applyFont="1" applyProtection="1">
      <protection locked="0"/>
    </xf>
    <xf numFmtId="0" fontId="14" fillId="0" borderId="0" xfId="0" applyFont="1"/>
    <xf numFmtId="0" fontId="16" fillId="0" borderId="0" xfId="0" applyFont="1"/>
    <xf numFmtId="0" fontId="15" fillId="0" borderId="0" xfId="0" applyFont="1"/>
    <xf numFmtId="0" fontId="18" fillId="0" borderId="0" xfId="0" applyFont="1"/>
    <xf numFmtId="0" fontId="21" fillId="0" borderId="0" xfId="0" applyFont="1"/>
    <xf numFmtId="0" fontId="12" fillId="0" borderId="0" xfId="1" applyFont="1" applyAlignment="1" applyProtection="1"/>
    <xf numFmtId="0" fontId="20" fillId="0" borderId="0" xfId="0" applyFont="1"/>
    <xf numFmtId="0" fontId="23" fillId="0" borderId="0" xfId="0" applyFont="1"/>
    <xf numFmtId="16" fontId="3" fillId="6" borderId="2" xfId="0" applyNumberFormat="1" applyFont="1" applyFill="1" applyBorder="1" applyProtection="1">
      <protection locked="0"/>
    </xf>
    <xf numFmtId="1" fontId="5" fillId="0" borderId="0" xfId="0" applyNumberFormat="1" applyFont="1"/>
    <xf numFmtId="37" fontId="5" fillId="0" borderId="0" xfId="0" applyNumberFormat="1" applyFont="1"/>
    <xf numFmtId="164" fontId="5" fillId="4" borderId="2" xfId="0" applyNumberFormat="1" applyFont="1" applyFill="1" applyBorder="1" applyProtection="1">
      <protection locked="0"/>
    </xf>
    <xf numFmtId="164" fontId="5" fillId="4" borderId="2" xfId="0" applyNumberFormat="1" applyFont="1" applyFill="1" applyBorder="1"/>
    <xf numFmtId="44" fontId="5" fillId="4" borderId="2" xfId="0" applyNumberFormat="1" applyFont="1" applyFill="1" applyBorder="1"/>
    <xf numFmtId="164" fontId="5" fillId="5" borderId="1" xfId="0" applyNumberFormat="1" applyFont="1" applyFill="1" applyBorder="1"/>
    <xf numFmtId="0" fontId="24" fillId="0" borderId="0" xfId="0" applyFont="1" applyAlignment="1">
      <alignment horizontal="right"/>
    </xf>
    <xf numFmtId="0" fontId="25" fillId="0" borderId="0" xfId="0" applyFont="1"/>
    <xf numFmtId="0" fontId="26" fillId="0" borderId="0" xfId="0" applyFont="1" applyAlignment="1">
      <alignment horizontal="right"/>
    </xf>
    <xf numFmtId="0" fontId="27" fillId="0" borderId="0" xfId="0" applyFont="1"/>
    <xf numFmtId="1" fontId="4" fillId="0" borderId="0" xfId="0" applyNumberFormat="1" applyFont="1"/>
    <xf numFmtId="1" fontId="5" fillId="5" borderId="1" xfId="0" applyNumberFormat="1" applyFont="1" applyFill="1" applyBorder="1"/>
    <xf numFmtId="1" fontId="5" fillId="0" borderId="1" xfId="0" applyNumberFormat="1" applyFont="1" applyBorder="1" applyProtection="1">
      <protection locked="0"/>
    </xf>
    <xf numFmtId="164" fontId="5" fillId="7" borderId="1" xfId="0" applyNumberFormat="1" applyFont="1" applyFill="1" applyBorder="1"/>
    <xf numFmtId="0" fontId="20" fillId="0" borderId="0" xfId="0" applyFont="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showGridLines="0" tabSelected="1" workbookViewId="0"/>
  </sheetViews>
  <sheetFormatPr defaultRowHeight="12.75" x14ac:dyDescent="0.2"/>
  <sheetData>
    <row r="1" spans="1:8" ht="20.25" x14ac:dyDescent="0.3">
      <c r="A1" s="13" t="s">
        <v>89</v>
      </c>
      <c r="B1" s="22"/>
      <c r="C1" s="22"/>
      <c r="D1" s="22"/>
      <c r="E1" s="22"/>
      <c r="F1" s="22"/>
      <c r="G1" s="22"/>
    </row>
    <row r="2" spans="1:8" ht="20.25" x14ac:dyDescent="0.3">
      <c r="A2" s="13"/>
      <c r="B2" s="22"/>
      <c r="C2" s="22"/>
      <c r="D2" s="22"/>
      <c r="E2" s="22"/>
      <c r="F2" s="22"/>
      <c r="G2" s="22"/>
    </row>
    <row r="4" spans="1:8" x14ac:dyDescent="0.2">
      <c r="A4" s="42" t="s">
        <v>64</v>
      </c>
      <c r="B4" s="41"/>
      <c r="C4" s="41"/>
      <c r="D4" s="41"/>
      <c r="E4" s="41"/>
      <c r="F4" s="41"/>
      <c r="G4" s="41"/>
      <c r="H4" s="48"/>
    </row>
    <row r="5" spans="1:8" x14ac:dyDescent="0.2">
      <c r="A5" s="42"/>
      <c r="B5" s="41"/>
      <c r="C5" s="41"/>
      <c r="D5" s="41"/>
      <c r="E5" s="41"/>
      <c r="F5" s="41"/>
      <c r="G5" s="41"/>
      <c r="H5" s="48"/>
    </row>
    <row r="6" spans="1:8" x14ac:dyDescent="0.2">
      <c r="A6" s="43" t="s">
        <v>65</v>
      </c>
      <c r="C6" s="41"/>
      <c r="D6" s="41"/>
      <c r="E6" s="41"/>
      <c r="F6" s="41"/>
      <c r="G6" s="41"/>
      <c r="H6" s="48"/>
    </row>
    <row r="7" spans="1:8" x14ac:dyDescent="0.2">
      <c r="A7" s="41"/>
      <c r="C7" s="41"/>
      <c r="D7" s="41"/>
      <c r="E7" s="41"/>
      <c r="F7" s="41"/>
      <c r="G7" s="41"/>
      <c r="H7" s="48"/>
    </row>
    <row r="8" spans="1:8" x14ac:dyDescent="0.2">
      <c r="A8" s="43" t="s">
        <v>66</v>
      </c>
      <c r="C8" s="41"/>
      <c r="D8" s="41"/>
      <c r="E8" s="41"/>
      <c r="F8" s="41"/>
      <c r="G8" s="41"/>
      <c r="H8" s="48"/>
    </row>
    <row r="9" spans="1:8" x14ac:dyDescent="0.2">
      <c r="A9" s="43"/>
      <c r="C9" s="41"/>
      <c r="D9" s="41"/>
      <c r="E9" s="41"/>
      <c r="F9" s="41"/>
      <c r="G9" s="41"/>
      <c r="H9" s="48"/>
    </row>
    <row r="10" spans="1:8" x14ac:dyDescent="0.2">
      <c r="A10" s="43" t="s">
        <v>68</v>
      </c>
      <c r="C10" s="41"/>
      <c r="D10" s="41"/>
      <c r="E10" s="41"/>
      <c r="F10" s="41"/>
      <c r="G10" s="41"/>
      <c r="H10" s="48"/>
    </row>
    <row r="11" spans="1:8" x14ac:dyDescent="0.2">
      <c r="A11" s="43"/>
      <c r="C11" s="41"/>
      <c r="D11" s="41"/>
      <c r="E11" s="41"/>
      <c r="F11" s="41"/>
      <c r="G11" s="41"/>
      <c r="H11" s="48"/>
    </row>
    <row r="12" spans="1:8" x14ac:dyDescent="0.2">
      <c r="A12" s="43" t="s">
        <v>69</v>
      </c>
      <c r="C12" s="41"/>
      <c r="D12" s="41"/>
      <c r="E12" s="41"/>
      <c r="F12" s="41"/>
      <c r="G12" s="41"/>
      <c r="H12" s="48"/>
    </row>
    <row r="13" spans="1:8" x14ac:dyDescent="0.2">
      <c r="A13" s="43"/>
      <c r="C13" s="41"/>
      <c r="D13" s="41"/>
      <c r="E13" s="41"/>
      <c r="F13" s="41"/>
      <c r="G13" s="41"/>
      <c r="H13" s="48"/>
    </row>
    <row r="14" spans="1:8" x14ac:dyDescent="0.2">
      <c r="A14" s="43" t="s">
        <v>67</v>
      </c>
      <c r="C14" s="41"/>
      <c r="D14" s="41"/>
      <c r="E14" s="41"/>
      <c r="F14" s="41"/>
      <c r="G14" s="41"/>
      <c r="H14" s="48"/>
    </row>
    <row r="15" spans="1:8" x14ac:dyDescent="0.2">
      <c r="A15" s="42"/>
      <c r="B15" s="43"/>
      <c r="C15" s="41"/>
      <c r="D15" s="41"/>
      <c r="E15" s="41"/>
      <c r="F15" s="41"/>
      <c r="G15" s="41"/>
      <c r="H15" s="48"/>
    </row>
    <row r="17" spans="1:1" x14ac:dyDescent="0.2">
      <c r="A17" s="42" t="s">
        <v>39</v>
      </c>
    </row>
    <row r="18" spans="1:1" x14ac:dyDescent="0.2">
      <c r="A18" s="41"/>
    </row>
    <row r="19" spans="1:1" x14ac:dyDescent="0.2">
      <c r="A19" s="22" t="s">
        <v>36</v>
      </c>
    </row>
    <row r="20" spans="1:1" x14ac:dyDescent="0.2">
      <c r="A20" s="22" t="s">
        <v>37</v>
      </c>
    </row>
    <row r="21" spans="1:1" x14ac:dyDescent="0.2">
      <c r="A21" s="22"/>
    </row>
    <row r="22" spans="1:1" x14ac:dyDescent="0.2">
      <c r="A22" t="s">
        <v>40</v>
      </c>
    </row>
    <row r="24" spans="1:1" x14ac:dyDescent="0.2">
      <c r="A24" t="s">
        <v>41</v>
      </c>
    </row>
    <row r="26" spans="1:1" x14ac:dyDescent="0.2">
      <c r="A26" t="s">
        <v>42</v>
      </c>
    </row>
    <row r="28" spans="1:1" x14ac:dyDescent="0.2">
      <c r="A28" t="s">
        <v>43</v>
      </c>
    </row>
    <row r="30" spans="1:1" x14ac:dyDescent="0.2">
      <c r="A30" t="s">
        <v>70</v>
      </c>
    </row>
    <row r="31" spans="1:1" x14ac:dyDescent="0.2">
      <c r="A31" t="s">
        <v>38</v>
      </c>
    </row>
    <row r="34" spans="1:1" x14ac:dyDescent="0.2">
      <c r="A34" s="42" t="s">
        <v>44</v>
      </c>
    </row>
    <row r="36" spans="1:1" x14ac:dyDescent="0.2">
      <c r="A36" t="s">
        <v>45</v>
      </c>
    </row>
    <row r="38" spans="1:1" x14ac:dyDescent="0.2">
      <c r="A38" t="s">
        <v>46</v>
      </c>
    </row>
    <row r="39" spans="1:1" x14ac:dyDescent="0.2">
      <c r="A39" t="s">
        <v>47</v>
      </c>
    </row>
    <row r="42" spans="1:1" x14ac:dyDescent="0.2">
      <c r="A42" s="42" t="s">
        <v>90</v>
      </c>
    </row>
    <row r="44" spans="1:1" x14ac:dyDescent="0.2">
      <c r="A44" t="s">
        <v>114</v>
      </c>
    </row>
    <row r="46" spans="1:1" x14ac:dyDescent="0.2">
      <c r="A46" t="s">
        <v>105</v>
      </c>
    </row>
    <row r="47" spans="1:1" x14ac:dyDescent="0.2">
      <c r="A47" t="s">
        <v>48</v>
      </c>
    </row>
    <row r="49" spans="1:1" x14ac:dyDescent="0.2">
      <c r="A49" t="s">
        <v>104</v>
      </c>
    </row>
    <row r="50" spans="1:1" x14ac:dyDescent="0.2">
      <c r="A50" t="s">
        <v>49</v>
      </c>
    </row>
    <row r="51" spans="1:1" x14ac:dyDescent="0.2">
      <c r="A51" t="s">
        <v>50</v>
      </c>
    </row>
    <row r="53" spans="1:1" x14ac:dyDescent="0.2">
      <c r="A53" t="s">
        <v>103</v>
      </c>
    </row>
    <row r="55" spans="1:1" x14ac:dyDescent="0.2">
      <c r="A55" t="s">
        <v>102</v>
      </c>
    </row>
    <row r="56" spans="1:1" x14ac:dyDescent="0.2">
      <c r="A56" t="s">
        <v>51</v>
      </c>
    </row>
    <row r="57" spans="1:1" x14ac:dyDescent="0.2">
      <c r="A57" t="s">
        <v>52</v>
      </c>
    </row>
    <row r="60" spans="1:1" x14ac:dyDescent="0.2">
      <c r="A60" s="42" t="s">
        <v>53</v>
      </c>
    </row>
    <row r="62" spans="1:1" x14ac:dyDescent="0.2">
      <c r="A62" t="s">
        <v>54</v>
      </c>
    </row>
    <row r="65" spans="1:13" x14ac:dyDescent="0.2">
      <c r="A65" s="42" t="s">
        <v>91</v>
      </c>
      <c r="B65" s="42"/>
      <c r="C65" s="42"/>
      <c r="D65" s="42"/>
    </row>
    <row r="66" spans="1:13" x14ac:dyDescent="0.2">
      <c r="A66" s="42"/>
    </row>
    <row r="67" spans="1:13" x14ac:dyDescent="0.2">
      <c r="A67" s="43" t="s">
        <v>106</v>
      </c>
    </row>
    <row r="68" spans="1:13" x14ac:dyDescent="0.2">
      <c r="A68" s="42"/>
    </row>
    <row r="69" spans="1:13" x14ac:dyDescent="0.2">
      <c r="A69" s="43" t="s">
        <v>107</v>
      </c>
    </row>
    <row r="70" spans="1:13" x14ac:dyDescent="0.2">
      <c r="A70" s="43"/>
    </row>
    <row r="71" spans="1:13" x14ac:dyDescent="0.2">
      <c r="A71" s="43" t="s">
        <v>108</v>
      </c>
    </row>
    <row r="72" spans="1:13" x14ac:dyDescent="0.2">
      <c r="A72" s="43"/>
    </row>
    <row r="73" spans="1:13" x14ac:dyDescent="0.2">
      <c r="A73" s="43" t="s">
        <v>109</v>
      </c>
    </row>
    <row r="74" spans="1:13" x14ac:dyDescent="0.2">
      <c r="A74" s="42"/>
    </row>
    <row r="75" spans="1:13" x14ac:dyDescent="0.2">
      <c r="A75" s="43" t="s">
        <v>100</v>
      </c>
    </row>
    <row r="76" spans="1:13" x14ac:dyDescent="0.2">
      <c r="A76" s="43"/>
    </row>
    <row r="77" spans="1:13" x14ac:dyDescent="0.2">
      <c r="A77" s="43" t="s">
        <v>101</v>
      </c>
    </row>
    <row r="78" spans="1:13" x14ac:dyDescent="0.2">
      <c r="A78" s="43"/>
    </row>
    <row r="79" spans="1:13" x14ac:dyDescent="0.2">
      <c r="A79" s="59" t="s">
        <v>96</v>
      </c>
      <c r="B79" s="59"/>
      <c r="C79" s="59"/>
      <c r="D79" s="59"/>
      <c r="E79" s="59"/>
      <c r="F79" s="59"/>
      <c r="G79" s="59"/>
      <c r="H79" s="59"/>
      <c r="I79" s="59"/>
      <c r="J79" s="59"/>
      <c r="K79" s="59"/>
      <c r="L79" s="59"/>
      <c r="M79" s="59"/>
    </row>
    <row r="80" spans="1:13" x14ac:dyDescent="0.2">
      <c r="A80" s="59" t="s">
        <v>110</v>
      </c>
      <c r="B80" s="59"/>
      <c r="C80" s="59"/>
      <c r="D80" s="59"/>
      <c r="E80" s="59"/>
      <c r="F80" s="59"/>
      <c r="G80" s="59"/>
      <c r="H80" s="59"/>
      <c r="I80" s="59"/>
      <c r="J80" s="59"/>
      <c r="K80" s="59"/>
      <c r="L80" s="59"/>
      <c r="M80" s="59"/>
    </row>
    <row r="81" spans="1:13" x14ac:dyDescent="0.2">
      <c r="A81" s="59" t="s">
        <v>97</v>
      </c>
      <c r="B81" s="59"/>
      <c r="C81" s="59"/>
      <c r="D81" s="59"/>
      <c r="E81" s="59"/>
      <c r="F81" s="59"/>
      <c r="G81" s="59"/>
      <c r="H81" s="59"/>
      <c r="I81" s="59"/>
      <c r="J81" s="59"/>
      <c r="K81" s="59"/>
      <c r="L81" s="59"/>
      <c r="M81" s="59"/>
    </row>
    <row r="82" spans="1:13" x14ac:dyDescent="0.2">
      <c r="A82" s="59" t="s">
        <v>98</v>
      </c>
      <c r="B82" s="59"/>
      <c r="C82" s="59"/>
      <c r="D82" s="59"/>
      <c r="E82" s="59"/>
      <c r="F82" s="59"/>
      <c r="G82" s="59"/>
      <c r="H82" s="59"/>
      <c r="I82" s="59"/>
      <c r="J82" s="59"/>
      <c r="K82" s="59"/>
      <c r="L82" s="59"/>
      <c r="M82" s="59"/>
    </row>
    <row r="83" spans="1:13" x14ac:dyDescent="0.2">
      <c r="A83" s="43"/>
    </row>
    <row r="84" spans="1:13" x14ac:dyDescent="0.2">
      <c r="A84" s="43" t="s">
        <v>115</v>
      </c>
    </row>
    <row r="85" spans="1:13" x14ac:dyDescent="0.2">
      <c r="A85" s="43"/>
    </row>
    <row r="86" spans="1:13" x14ac:dyDescent="0.2">
      <c r="A86" s="43" t="s">
        <v>116</v>
      </c>
    </row>
    <row r="87" spans="1:13" x14ac:dyDescent="0.2">
      <c r="A87" s="43" t="s">
        <v>99</v>
      </c>
    </row>
    <row r="88" spans="1:13" x14ac:dyDescent="0.2">
      <c r="A88" s="43"/>
    </row>
    <row r="89" spans="1:13" x14ac:dyDescent="0.2">
      <c r="A89" s="43" t="s">
        <v>117</v>
      </c>
    </row>
    <row r="90" spans="1:13" x14ac:dyDescent="0.2">
      <c r="A90" s="43"/>
    </row>
    <row r="91" spans="1:13" x14ac:dyDescent="0.2">
      <c r="A91" s="43" t="s">
        <v>111</v>
      </c>
    </row>
    <row r="92" spans="1:13" x14ac:dyDescent="0.2">
      <c r="A92" s="43"/>
    </row>
    <row r="93" spans="1:13" x14ac:dyDescent="0.2">
      <c r="A93" s="42"/>
    </row>
    <row r="94" spans="1:13" x14ac:dyDescent="0.2">
      <c r="A94" s="42" t="s">
        <v>55</v>
      </c>
    </row>
    <row r="96" spans="1:13" x14ac:dyDescent="0.2">
      <c r="A96" t="s">
        <v>56</v>
      </c>
    </row>
    <row r="98" spans="1:4" x14ac:dyDescent="0.2">
      <c r="A98" t="s">
        <v>57</v>
      </c>
    </row>
    <row r="100" spans="1:4" x14ac:dyDescent="0.2">
      <c r="A100" t="s">
        <v>60</v>
      </c>
    </row>
    <row r="102" spans="1:4" x14ac:dyDescent="0.2">
      <c r="A102" t="s">
        <v>58</v>
      </c>
    </row>
    <row r="103" spans="1:4" x14ac:dyDescent="0.2">
      <c r="A103" t="s">
        <v>118</v>
      </c>
    </row>
    <row r="104" spans="1:4" x14ac:dyDescent="0.2">
      <c r="A104" t="s">
        <v>119</v>
      </c>
    </row>
    <row r="106" spans="1:4" x14ac:dyDescent="0.2">
      <c r="A106" t="s">
        <v>61</v>
      </c>
    </row>
    <row r="107" spans="1:4" x14ac:dyDescent="0.2">
      <c r="A107" s="22" t="s">
        <v>62</v>
      </c>
      <c r="B107" s="22"/>
      <c r="C107" s="22"/>
      <c r="D107" s="22"/>
    </row>
    <row r="108" spans="1:4" x14ac:dyDescent="0.2">
      <c r="A108" s="43" t="s">
        <v>63</v>
      </c>
      <c r="B108" s="22"/>
      <c r="C108" s="22"/>
      <c r="D108" s="22"/>
    </row>
    <row r="109" spans="1:4" x14ac:dyDescent="0.2">
      <c r="A109" s="22"/>
      <c r="B109" s="22"/>
      <c r="C109" s="22"/>
      <c r="D109" s="22"/>
    </row>
    <row r="111" spans="1:4" ht="18" x14ac:dyDescent="0.25">
      <c r="A111" s="44" t="s">
        <v>59</v>
      </c>
    </row>
  </sheetData>
  <sheetProtection password="CC5C" sheet="1" objects="1" scenarios="1"/>
  <phoneticPr fontId="0" type="noConversion"/>
  <pageMargins left="0.75" right="0.75" top="1" bottom="1" header="0.5" footer="0.5"/>
  <pageSetup scale="6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33"/>
  <sheetViews>
    <sheetView showGridLines="0" zoomScale="50" workbookViewId="0"/>
  </sheetViews>
  <sheetFormatPr defaultRowHeight="12.75" x14ac:dyDescent="0.2"/>
  <cols>
    <col min="1" max="1" width="52.140625" customWidth="1"/>
    <col min="2" max="2" width="18.7109375" customWidth="1"/>
    <col min="3" max="3" width="3.7109375" customWidth="1"/>
    <col min="4" max="4" width="18.7109375" customWidth="1"/>
    <col min="5" max="5" width="3.7109375" customWidth="1"/>
    <col min="6" max="6" width="18.7109375" customWidth="1"/>
    <col min="7" max="7" width="4.5703125" customWidth="1"/>
    <col min="8" max="8" width="18.7109375" customWidth="1"/>
    <col min="9" max="9" width="3.7109375" customWidth="1"/>
    <col min="10" max="10" width="18.7109375" customWidth="1"/>
    <col min="11" max="11" width="3.7109375" customWidth="1"/>
    <col min="12" max="12" width="18.7109375" customWidth="1"/>
    <col min="13" max="13" width="3.7109375" customWidth="1"/>
    <col min="14" max="14" width="18.7109375" customWidth="1"/>
    <col min="15" max="15" width="3.7109375" customWidth="1"/>
    <col min="16" max="16" width="21.28515625" customWidth="1"/>
    <col min="17" max="17" width="14.42578125" customWidth="1"/>
  </cols>
  <sheetData>
    <row r="1" spans="1:18" ht="33.75" x14ac:dyDescent="0.5">
      <c r="A1" s="1" t="s">
        <v>92</v>
      </c>
      <c r="O1" s="39"/>
      <c r="P1" s="40"/>
      <c r="Q1" s="40"/>
      <c r="R1" s="40"/>
    </row>
    <row r="2" spans="1:18" ht="33.75" x14ac:dyDescent="0.5">
      <c r="A2" s="1" t="s">
        <v>93</v>
      </c>
      <c r="H2" s="64"/>
      <c r="I2" s="39"/>
      <c r="J2" s="39"/>
      <c r="K2" s="39"/>
      <c r="L2" s="39"/>
      <c r="M2" s="39"/>
      <c r="N2" s="39"/>
      <c r="O2" s="39"/>
      <c r="P2" s="43"/>
    </row>
    <row r="3" spans="1:18" ht="28.5" thickBot="1" x14ac:dyDescent="0.45">
      <c r="A3" s="2"/>
      <c r="E3" s="45"/>
      <c r="K3" s="38"/>
      <c r="L3" s="46"/>
      <c r="M3" s="47"/>
      <c r="N3" s="47"/>
      <c r="O3" s="47"/>
      <c r="Q3" s="47"/>
    </row>
    <row r="4" spans="1:18" ht="27" thickBot="1" x14ac:dyDescent="0.45">
      <c r="A4" s="3" t="s">
        <v>0</v>
      </c>
      <c r="B4" s="49">
        <v>37257</v>
      </c>
    </row>
    <row r="7" spans="1:18" ht="24.95" customHeight="1" x14ac:dyDescent="0.3">
      <c r="A7" s="4"/>
      <c r="B7" s="5" t="s">
        <v>1</v>
      </c>
      <c r="C7" s="6"/>
      <c r="D7" s="5" t="s">
        <v>2</v>
      </c>
      <c r="E7" s="4"/>
      <c r="F7" s="5" t="s">
        <v>3</v>
      </c>
      <c r="G7" s="6"/>
      <c r="H7" s="5" t="s">
        <v>4</v>
      </c>
      <c r="I7" s="6"/>
      <c r="J7" s="5" t="s">
        <v>5</v>
      </c>
      <c r="K7" s="6"/>
      <c r="L7" s="5" t="s">
        <v>6</v>
      </c>
      <c r="M7" s="6"/>
      <c r="N7" s="5" t="s">
        <v>7</v>
      </c>
      <c r="O7" s="6"/>
      <c r="P7" s="6"/>
      <c r="Q7" s="4"/>
      <c r="R7" s="4"/>
    </row>
    <row r="8" spans="1:18" ht="24.95" customHeight="1" x14ac:dyDescent="0.3">
      <c r="A8" s="4"/>
      <c r="B8" s="7">
        <f>B4</f>
        <v>37257</v>
      </c>
      <c r="C8" s="6"/>
      <c r="D8" s="7">
        <f>B8+1</f>
        <v>37258</v>
      </c>
      <c r="E8" s="6"/>
      <c r="F8" s="7">
        <f>D8+1</f>
        <v>37259</v>
      </c>
      <c r="G8" s="6"/>
      <c r="H8" s="7">
        <f>F8+1</f>
        <v>37260</v>
      </c>
      <c r="I8" s="6"/>
      <c r="J8" s="7">
        <f>H8+1</f>
        <v>37261</v>
      </c>
      <c r="K8" s="6"/>
      <c r="L8" s="7">
        <f>J8+1</f>
        <v>37262</v>
      </c>
      <c r="M8" s="6"/>
      <c r="N8" s="7">
        <f>L8+1</f>
        <v>37263</v>
      </c>
      <c r="O8" s="4"/>
      <c r="P8" s="8" t="s">
        <v>8</v>
      </c>
      <c r="Q8" s="8" t="s">
        <v>9</v>
      </c>
      <c r="R8" s="4"/>
    </row>
    <row r="9" spans="1:18" ht="24.95" customHeight="1" x14ac:dyDescent="0.35">
      <c r="A9" s="9" t="s">
        <v>21</v>
      </c>
      <c r="B9" s="10">
        <v>0</v>
      </c>
      <c r="C9" s="6"/>
      <c r="D9" s="10">
        <v>0</v>
      </c>
      <c r="E9" s="6"/>
      <c r="F9" s="10">
        <v>0</v>
      </c>
      <c r="G9" s="6"/>
      <c r="H9" s="10">
        <v>0</v>
      </c>
      <c r="I9" s="6"/>
      <c r="J9" s="10">
        <v>0</v>
      </c>
      <c r="K9" s="6"/>
      <c r="L9" s="10">
        <v>0</v>
      </c>
      <c r="M9" s="6"/>
      <c r="N9" s="10">
        <v>0</v>
      </c>
      <c r="O9" s="4"/>
      <c r="P9" s="11">
        <f>SUM(N9,L9,J9,H9,F9,D9,B9)</f>
        <v>0</v>
      </c>
      <c r="Q9" s="28">
        <f>IF($P$13=0,0,P9/$P$13)</f>
        <v>0</v>
      </c>
      <c r="R9" s="4"/>
    </row>
    <row r="10" spans="1:18" ht="24.95" customHeight="1" x14ac:dyDescent="0.35">
      <c r="A10" s="9" t="s">
        <v>28</v>
      </c>
      <c r="B10" s="10">
        <v>0</v>
      </c>
      <c r="C10" s="6"/>
      <c r="D10" s="10">
        <v>0</v>
      </c>
      <c r="E10" s="6"/>
      <c r="F10" s="10">
        <v>0</v>
      </c>
      <c r="G10" s="6"/>
      <c r="H10" s="10">
        <v>0</v>
      </c>
      <c r="I10" s="6"/>
      <c r="J10" s="10">
        <v>0</v>
      </c>
      <c r="K10" s="6"/>
      <c r="L10" s="10">
        <v>0</v>
      </c>
      <c r="M10" s="6"/>
      <c r="N10" s="10">
        <v>0</v>
      </c>
      <c r="O10" s="4"/>
      <c r="P10" s="11">
        <f>SUM(N10,L10,J10,H10,F10,D10,B10)</f>
        <v>0</v>
      </c>
      <c r="Q10" s="28">
        <f>IF($P$13=0,0,P10/$P$13)</f>
        <v>0</v>
      </c>
      <c r="R10" s="4"/>
    </row>
    <row r="11" spans="1:18" ht="24.95" customHeight="1" x14ac:dyDescent="0.35">
      <c r="A11" s="9" t="s">
        <v>29</v>
      </c>
      <c r="B11" s="10">
        <v>0</v>
      </c>
      <c r="C11" s="6"/>
      <c r="D11" s="10">
        <v>0</v>
      </c>
      <c r="E11" s="6"/>
      <c r="F11" s="10">
        <v>0</v>
      </c>
      <c r="G11" s="6"/>
      <c r="H11" s="10">
        <v>0</v>
      </c>
      <c r="I11" s="6"/>
      <c r="J11" s="10">
        <v>0</v>
      </c>
      <c r="K11" s="6"/>
      <c r="L11" s="10">
        <v>0</v>
      </c>
      <c r="M11" s="6"/>
      <c r="N11" s="10">
        <v>0</v>
      </c>
      <c r="O11" s="4"/>
      <c r="P11" s="11">
        <f>SUM(N11,L11,J11,H11,F11,D11,B11)</f>
        <v>0</v>
      </c>
      <c r="Q11" s="28">
        <f>IF($P$13=0,0,P11/$P$13)</f>
        <v>0</v>
      </c>
      <c r="R11" s="4"/>
    </row>
    <row r="12" spans="1:18" ht="24.95" customHeight="1" x14ac:dyDescent="0.35">
      <c r="A12" s="9" t="s">
        <v>22</v>
      </c>
      <c r="B12" s="12">
        <v>0</v>
      </c>
      <c r="C12" s="13"/>
      <c r="D12" s="12">
        <v>0</v>
      </c>
      <c r="E12" s="13"/>
      <c r="F12" s="12">
        <v>0</v>
      </c>
      <c r="G12" s="13"/>
      <c r="H12" s="12">
        <v>0</v>
      </c>
      <c r="I12" s="13"/>
      <c r="J12" s="12">
        <v>0</v>
      </c>
      <c r="K12" s="13"/>
      <c r="L12" s="12">
        <v>0</v>
      </c>
      <c r="M12" s="13"/>
      <c r="N12" s="12">
        <v>0</v>
      </c>
      <c r="O12" s="4"/>
      <c r="P12" s="11">
        <f>SUM(N12,L12,J12,H12,F12,D12,B12)</f>
        <v>0</v>
      </c>
      <c r="Q12" s="28">
        <f>IF($P$13=0,0,P12/$P$13)</f>
        <v>0</v>
      </c>
      <c r="R12" s="4"/>
    </row>
    <row r="13" spans="1:18" ht="24.95" customHeight="1" x14ac:dyDescent="0.35">
      <c r="A13" s="9" t="s">
        <v>10</v>
      </c>
      <c r="B13" s="11">
        <f>SUM(B9:B12)</f>
        <v>0</v>
      </c>
      <c r="C13" s="13"/>
      <c r="D13" s="11">
        <f>SUM(D9:D12)</f>
        <v>0</v>
      </c>
      <c r="E13" s="13"/>
      <c r="F13" s="11">
        <f>SUM(F9:F12)</f>
        <v>0</v>
      </c>
      <c r="G13" s="13"/>
      <c r="H13" s="11">
        <f>SUM(H9:H12)</f>
        <v>0</v>
      </c>
      <c r="I13" s="13"/>
      <c r="J13" s="11">
        <f>SUM(J9:J12)</f>
        <v>0</v>
      </c>
      <c r="K13" s="13"/>
      <c r="L13" s="11">
        <f>SUM(L9:L12)</f>
        <v>0</v>
      </c>
      <c r="M13" s="13"/>
      <c r="N13" s="11">
        <f>SUM(N9:N12)</f>
        <v>0</v>
      </c>
      <c r="O13" s="4"/>
      <c r="P13" s="11">
        <f>SUM(N13,L13,J13,H13,F13,D13,B13)</f>
        <v>0</v>
      </c>
      <c r="Q13" s="28">
        <f>IF($P$13=0,0,P13/$P$13)</f>
        <v>0</v>
      </c>
      <c r="R13" s="4"/>
    </row>
    <row r="14" spans="1:18" ht="24.95" customHeight="1" x14ac:dyDescent="0.35">
      <c r="A14" s="9"/>
      <c r="B14" s="14"/>
      <c r="C14" s="13"/>
      <c r="D14" s="14"/>
      <c r="E14" s="13"/>
      <c r="F14" s="14"/>
      <c r="G14" s="13"/>
      <c r="H14" s="14"/>
      <c r="I14" s="13"/>
      <c r="J14" s="14"/>
      <c r="K14" s="13"/>
      <c r="L14" s="14"/>
      <c r="M14" s="13"/>
      <c r="N14" s="14"/>
      <c r="O14" s="4"/>
      <c r="P14" s="14"/>
      <c r="Q14" s="15"/>
      <c r="R14" s="4"/>
    </row>
    <row r="15" spans="1:18" ht="24.95" customHeight="1" x14ac:dyDescent="0.35">
      <c r="A15" s="9" t="s">
        <v>23</v>
      </c>
      <c r="B15" s="12">
        <v>0</v>
      </c>
      <c r="C15" s="13"/>
      <c r="D15" s="12">
        <v>0</v>
      </c>
      <c r="E15" s="13"/>
      <c r="F15" s="12">
        <v>0</v>
      </c>
      <c r="G15" s="13"/>
      <c r="H15" s="12">
        <v>0</v>
      </c>
      <c r="I15" s="13"/>
      <c r="J15" s="12">
        <v>0</v>
      </c>
      <c r="K15" s="13"/>
      <c r="L15" s="12">
        <v>0</v>
      </c>
      <c r="M15" s="13"/>
      <c r="N15" s="12">
        <v>0</v>
      </c>
      <c r="O15" s="4"/>
      <c r="P15" s="11">
        <f>SUM(N15,L15,J15,H15,F15,D15,B15)</f>
        <v>0</v>
      </c>
      <c r="Q15" s="28">
        <f>IF($P$13=0,0,P15/$P$13)</f>
        <v>0</v>
      </c>
      <c r="R15" s="4"/>
    </row>
    <row r="16" spans="1:18" ht="24.95" customHeight="1" x14ac:dyDescent="0.35">
      <c r="A16" s="9" t="s">
        <v>11</v>
      </c>
      <c r="B16" s="12">
        <v>0</v>
      </c>
      <c r="C16" s="13"/>
      <c r="D16" s="12">
        <v>0</v>
      </c>
      <c r="E16" s="13"/>
      <c r="F16" s="12">
        <v>0</v>
      </c>
      <c r="G16" s="13"/>
      <c r="H16" s="12">
        <v>0</v>
      </c>
      <c r="I16" s="13"/>
      <c r="J16" s="12">
        <v>0</v>
      </c>
      <c r="K16" s="13"/>
      <c r="L16" s="12">
        <v>0</v>
      </c>
      <c r="M16" s="13"/>
      <c r="N16" s="12">
        <v>0</v>
      </c>
      <c r="O16" s="4"/>
      <c r="P16" s="11">
        <f>SUM(N16,L16,J16,H16,F16,D16,B16)</f>
        <v>0</v>
      </c>
      <c r="Q16" s="28">
        <f>IF($P$13=0,0,P16/$P$13)</f>
        <v>0</v>
      </c>
      <c r="R16" s="4"/>
    </row>
    <row r="17" spans="1:18" ht="24.95" customHeight="1" x14ac:dyDescent="0.35">
      <c r="A17" s="9"/>
      <c r="B17" s="14"/>
      <c r="C17" s="13"/>
      <c r="D17" s="14"/>
      <c r="E17" s="13"/>
      <c r="F17" s="14"/>
      <c r="G17" s="13"/>
      <c r="H17" s="14"/>
      <c r="I17" s="13"/>
      <c r="J17" s="14"/>
      <c r="K17" s="13"/>
      <c r="L17" s="14"/>
      <c r="M17" s="13"/>
      <c r="N17" s="14"/>
      <c r="O17" s="4"/>
      <c r="P17" s="14"/>
      <c r="Q17" s="15"/>
      <c r="R17" s="4"/>
    </row>
    <row r="18" spans="1:18" ht="24.95" customHeight="1" x14ac:dyDescent="0.35">
      <c r="A18" s="9" t="s">
        <v>20</v>
      </c>
      <c r="B18" s="11">
        <f>B13+B15+B16</f>
        <v>0</v>
      </c>
      <c r="C18" s="13"/>
      <c r="D18" s="11">
        <f>D13+D15+D16</f>
        <v>0</v>
      </c>
      <c r="E18" s="13"/>
      <c r="F18" s="11">
        <f>F13+F15+F16</f>
        <v>0</v>
      </c>
      <c r="G18" s="13"/>
      <c r="H18" s="11">
        <f>H13+H15+H16</f>
        <v>0</v>
      </c>
      <c r="I18" s="13"/>
      <c r="J18" s="11">
        <f>J13+J15+J16</f>
        <v>0</v>
      </c>
      <c r="K18" s="13"/>
      <c r="L18" s="11">
        <f>L13+L15+L16</f>
        <v>0</v>
      </c>
      <c r="M18" s="13"/>
      <c r="N18" s="11">
        <f>N13+N15+N16</f>
        <v>0</v>
      </c>
      <c r="O18" s="4"/>
      <c r="P18" s="11">
        <f>P13+P15+P16</f>
        <v>0</v>
      </c>
      <c r="Q18" s="15"/>
      <c r="R18" s="4"/>
    </row>
    <row r="19" spans="1:18" ht="24.95" customHeight="1" x14ac:dyDescent="0.35">
      <c r="A19" s="9"/>
      <c r="B19" s="14"/>
      <c r="C19" s="13"/>
      <c r="D19" s="14"/>
      <c r="E19" s="13"/>
      <c r="F19" s="14"/>
      <c r="G19" s="13"/>
      <c r="H19" s="14"/>
      <c r="I19" s="13"/>
      <c r="J19" s="14"/>
      <c r="K19" s="13"/>
      <c r="L19" s="14"/>
      <c r="M19" s="13"/>
      <c r="N19" s="14"/>
      <c r="O19" s="4"/>
      <c r="P19" s="14"/>
      <c r="Q19" s="15"/>
      <c r="R19" s="4"/>
    </row>
    <row r="20" spans="1:18" ht="24.95" customHeight="1" x14ac:dyDescent="0.35">
      <c r="A20" s="9" t="s">
        <v>13</v>
      </c>
      <c r="B20" s="14"/>
      <c r="C20" s="13"/>
      <c r="D20" s="14"/>
      <c r="E20" s="13"/>
      <c r="F20" s="14"/>
      <c r="G20" s="13"/>
      <c r="H20" s="14"/>
      <c r="I20" s="13"/>
      <c r="J20" s="14"/>
      <c r="K20" s="13"/>
      <c r="L20" s="14"/>
      <c r="M20" s="13"/>
      <c r="N20" s="14"/>
      <c r="O20" s="4"/>
      <c r="P20" s="14"/>
      <c r="Q20" s="15"/>
      <c r="R20" s="4"/>
    </row>
    <row r="21" spans="1:18" ht="24.95" customHeight="1" x14ac:dyDescent="0.35">
      <c r="A21" s="9" t="s">
        <v>14</v>
      </c>
      <c r="B21" s="16">
        <v>0</v>
      </c>
      <c r="C21" s="13"/>
      <c r="D21" s="16">
        <v>0</v>
      </c>
      <c r="E21" s="13"/>
      <c r="F21" s="16">
        <v>0</v>
      </c>
      <c r="G21" s="13"/>
      <c r="H21" s="16">
        <v>0</v>
      </c>
      <c r="I21" s="13"/>
      <c r="J21" s="16">
        <v>0</v>
      </c>
      <c r="K21" s="13"/>
      <c r="L21" s="16">
        <v>0</v>
      </c>
      <c r="M21" s="13"/>
      <c r="N21" s="16">
        <v>0</v>
      </c>
      <c r="O21" s="4"/>
      <c r="P21" s="11">
        <f>SUM(N21,L21,J21,H21,F21,D21,B21)</f>
        <v>0</v>
      </c>
      <c r="Q21" s="28">
        <f>IF($P$13=0,0,P21/$P$13)</f>
        <v>0</v>
      </c>
      <c r="R21" s="4"/>
    </row>
    <row r="22" spans="1:18" ht="24.95" customHeight="1" x14ac:dyDescent="0.35">
      <c r="A22" s="9" t="s">
        <v>24</v>
      </c>
      <c r="B22" s="12">
        <v>0</v>
      </c>
      <c r="C22" s="13"/>
      <c r="D22" s="12">
        <v>0</v>
      </c>
      <c r="E22" s="13"/>
      <c r="F22" s="12">
        <v>0</v>
      </c>
      <c r="G22" s="13"/>
      <c r="H22" s="12">
        <v>0</v>
      </c>
      <c r="I22" s="13"/>
      <c r="J22" s="12">
        <v>0</v>
      </c>
      <c r="K22" s="13"/>
      <c r="L22" s="12">
        <v>0</v>
      </c>
      <c r="M22" s="13"/>
      <c r="N22" s="12">
        <v>0</v>
      </c>
      <c r="O22" s="4"/>
      <c r="P22" s="11">
        <f>SUM(N22,L22,J22,H22,F22,D22,B22)</f>
        <v>0</v>
      </c>
      <c r="Q22" s="28">
        <f>IF($P$13=0,0,P22/$P$13)</f>
        <v>0</v>
      </c>
      <c r="R22" s="4"/>
    </row>
    <row r="23" spans="1:18" ht="24.95" customHeight="1" x14ac:dyDescent="0.35">
      <c r="A23" s="9" t="s">
        <v>15</v>
      </c>
      <c r="B23" s="12">
        <v>0</v>
      </c>
      <c r="C23" s="13"/>
      <c r="D23" s="12">
        <v>0</v>
      </c>
      <c r="E23" s="13"/>
      <c r="F23" s="12">
        <v>0</v>
      </c>
      <c r="G23" s="13"/>
      <c r="H23" s="12">
        <v>0</v>
      </c>
      <c r="I23" s="13"/>
      <c r="J23" s="12">
        <v>0</v>
      </c>
      <c r="K23" s="13"/>
      <c r="L23" s="12">
        <v>0</v>
      </c>
      <c r="M23" s="13"/>
      <c r="N23" s="12">
        <v>0</v>
      </c>
      <c r="O23" s="4"/>
      <c r="P23" s="11">
        <f>SUM(N23,L23,J23,H23,F23,D23,B23)</f>
        <v>0</v>
      </c>
      <c r="Q23" s="28">
        <f>IF($P$13=0,0,P23/$P$13)</f>
        <v>0</v>
      </c>
      <c r="R23" s="4"/>
    </row>
    <row r="24" spans="1:18" ht="24.95" customHeight="1" x14ac:dyDescent="0.35">
      <c r="A24" s="9" t="s">
        <v>30</v>
      </c>
      <c r="B24" s="12">
        <v>0</v>
      </c>
      <c r="C24" s="13"/>
      <c r="D24" s="12">
        <v>0</v>
      </c>
      <c r="E24" s="13"/>
      <c r="F24" s="12">
        <v>0</v>
      </c>
      <c r="G24" s="13"/>
      <c r="H24" s="12">
        <v>0</v>
      </c>
      <c r="I24" s="13"/>
      <c r="J24" s="12">
        <v>0</v>
      </c>
      <c r="K24" s="13"/>
      <c r="L24" s="12">
        <v>0</v>
      </c>
      <c r="M24" s="13"/>
      <c r="N24" s="12">
        <v>0</v>
      </c>
      <c r="O24" s="4"/>
      <c r="P24" s="11">
        <f>SUM(N24,L24,J24,H24,F24,D24,B24)</f>
        <v>0</v>
      </c>
      <c r="Q24" s="28">
        <f>IF($P$13=0,0,P24/$P$13)</f>
        <v>0</v>
      </c>
      <c r="R24" s="4"/>
    </row>
    <row r="25" spans="1:18" ht="24.95" customHeight="1" x14ac:dyDescent="0.35">
      <c r="A25" s="9" t="s">
        <v>16</v>
      </c>
      <c r="B25" s="11">
        <f>SUM(B21:B24)</f>
        <v>0</v>
      </c>
      <c r="C25" s="13"/>
      <c r="D25" s="11">
        <f>SUM(D21:D24)</f>
        <v>0</v>
      </c>
      <c r="E25" s="13"/>
      <c r="F25" s="11">
        <f>SUM(F21:F24)</f>
        <v>0</v>
      </c>
      <c r="G25" s="13"/>
      <c r="H25" s="11">
        <f>SUM(H21:H24)</f>
        <v>0</v>
      </c>
      <c r="I25" s="13"/>
      <c r="J25" s="11">
        <f>SUM(J21:J24)</f>
        <v>0</v>
      </c>
      <c r="K25" s="13"/>
      <c r="L25" s="11">
        <f>SUM(L21:L24)</f>
        <v>0</v>
      </c>
      <c r="M25" s="17"/>
      <c r="N25" s="11">
        <f>SUM(N21:N24)</f>
        <v>0</v>
      </c>
      <c r="O25" s="4"/>
      <c r="P25" s="11">
        <f>SUM(P21:P24)</f>
        <v>0</v>
      </c>
      <c r="Q25" s="28">
        <f>IF($P$13=0,0,P25/$P$13)</f>
        <v>0</v>
      </c>
      <c r="R25" s="4"/>
    </row>
    <row r="26" spans="1:18" ht="24.95" customHeight="1" x14ac:dyDescent="0.35">
      <c r="A26" s="9"/>
      <c r="B26" s="14"/>
      <c r="C26" s="13"/>
      <c r="D26" s="14"/>
      <c r="E26" s="13"/>
      <c r="F26" s="14"/>
      <c r="G26" s="13"/>
      <c r="H26" s="14"/>
      <c r="I26" s="13"/>
      <c r="J26" s="14"/>
      <c r="K26" s="13"/>
      <c r="L26" s="14"/>
      <c r="M26" s="13"/>
      <c r="N26" s="14"/>
      <c r="O26" s="4"/>
      <c r="P26" s="14"/>
      <c r="Q26" s="6"/>
      <c r="R26" s="4"/>
    </row>
    <row r="27" spans="1:18" ht="24.95" customHeight="1" x14ac:dyDescent="0.35">
      <c r="A27" s="9" t="s">
        <v>17</v>
      </c>
      <c r="B27" s="11">
        <f>B18-B25</f>
        <v>0</v>
      </c>
      <c r="C27" s="13"/>
      <c r="D27" s="11">
        <f>D18-D25</f>
        <v>0</v>
      </c>
      <c r="E27" s="13"/>
      <c r="F27" s="11">
        <f>F18-F25</f>
        <v>0</v>
      </c>
      <c r="G27" s="13"/>
      <c r="H27" s="11">
        <f>H18-H25</f>
        <v>0</v>
      </c>
      <c r="I27" s="13"/>
      <c r="J27" s="11">
        <f>J18-J25</f>
        <v>0</v>
      </c>
      <c r="K27" s="13"/>
      <c r="L27" s="11">
        <f>L18-L25</f>
        <v>0</v>
      </c>
      <c r="M27" s="13"/>
      <c r="N27" s="11">
        <f>N18-N25</f>
        <v>0</v>
      </c>
      <c r="O27" s="4"/>
      <c r="P27" s="11">
        <f>P18-P25</f>
        <v>0</v>
      </c>
      <c r="Q27" s="6"/>
      <c r="R27" s="4"/>
    </row>
    <row r="28" spans="1:18" ht="24.95" customHeight="1" x14ac:dyDescent="0.35">
      <c r="A28" s="9"/>
      <c r="B28" s="14"/>
      <c r="C28" s="13"/>
      <c r="D28" s="14"/>
      <c r="E28" s="13"/>
      <c r="F28" s="14"/>
      <c r="G28" s="13"/>
      <c r="H28" s="14"/>
      <c r="I28" s="13"/>
      <c r="J28" s="14"/>
      <c r="K28" s="13"/>
      <c r="L28" s="14"/>
      <c r="M28" s="13"/>
      <c r="N28" s="14"/>
      <c r="O28" s="4"/>
      <c r="P28" s="14"/>
      <c r="Q28" s="6"/>
      <c r="R28" s="4"/>
    </row>
    <row r="29" spans="1:18" ht="24.95" customHeight="1" x14ac:dyDescent="0.35">
      <c r="A29" s="9" t="s">
        <v>18</v>
      </c>
      <c r="B29" s="14"/>
      <c r="C29" s="13"/>
      <c r="D29" s="14"/>
      <c r="E29" s="13"/>
      <c r="F29" s="14"/>
      <c r="G29" s="13"/>
      <c r="H29" s="14"/>
      <c r="I29" s="13"/>
      <c r="J29" s="14"/>
      <c r="K29" s="13"/>
      <c r="L29" s="14"/>
      <c r="M29" s="13"/>
      <c r="N29" s="14"/>
      <c r="O29" s="4"/>
      <c r="P29" s="14"/>
      <c r="Q29" s="6"/>
      <c r="R29" s="4"/>
    </row>
    <row r="30" spans="1:18" ht="24.95" customHeight="1" x14ac:dyDescent="0.35">
      <c r="A30" s="9" t="s">
        <v>25</v>
      </c>
      <c r="B30" s="12">
        <v>0</v>
      </c>
      <c r="C30" s="13"/>
      <c r="D30" s="12">
        <v>0</v>
      </c>
      <c r="E30" s="13"/>
      <c r="F30" s="12">
        <v>0</v>
      </c>
      <c r="G30" s="13"/>
      <c r="H30" s="12">
        <v>0</v>
      </c>
      <c r="I30" s="13"/>
      <c r="J30" s="12">
        <v>0</v>
      </c>
      <c r="K30" s="13"/>
      <c r="L30" s="12">
        <v>0</v>
      </c>
      <c r="M30" s="13"/>
      <c r="N30" s="12">
        <v>0</v>
      </c>
      <c r="O30" s="4"/>
      <c r="P30" s="11">
        <f>SUM(N30,L30,J30,H30,F30,D30,B30)</f>
        <v>0</v>
      </c>
      <c r="Q30" s="6"/>
      <c r="R30" s="4"/>
    </row>
    <row r="31" spans="1:18" ht="24.95" customHeight="1" x14ac:dyDescent="0.35">
      <c r="A31" s="9" t="s">
        <v>26</v>
      </c>
      <c r="B31" s="12">
        <v>0</v>
      </c>
      <c r="C31" s="13"/>
      <c r="D31" s="12">
        <v>0</v>
      </c>
      <c r="E31" s="13"/>
      <c r="F31" s="12">
        <v>0</v>
      </c>
      <c r="G31" s="13"/>
      <c r="H31" s="12">
        <v>0</v>
      </c>
      <c r="I31" s="13"/>
      <c r="J31" s="12">
        <v>0</v>
      </c>
      <c r="K31" s="13"/>
      <c r="L31" s="12">
        <v>0</v>
      </c>
      <c r="M31" s="13"/>
      <c r="N31" s="12">
        <v>0</v>
      </c>
      <c r="O31" s="4"/>
      <c r="P31" s="11">
        <f>SUM(N31,L31,J31,H31,F31,D31,B31)</f>
        <v>0</v>
      </c>
      <c r="Q31" s="6"/>
      <c r="R31" s="4"/>
    </row>
    <row r="32" spans="1:18" ht="24.95" customHeight="1" x14ac:dyDescent="0.35">
      <c r="A32" s="9" t="s">
        <v>31</v>
      </c>
      <c r="B32" s="11">
        <f>SUM(B30:B31)</f>
        <v>0</v>
      </c>
      <c r="C32" s="13"/>
      <c r="D32" s="11">
        <f>SUM(D30:D31)</f>
        <v>0</v>
      </c>
      <c r="E32" s="13"/>
      <c r="F32" s="11">
        <f>SUM(F30:F31)</f>
        <v>0</v>
      </c>
      <c r="G32" s="13"/>
      <c r="H32" s="11">
        <f>SUM(H30:H31)</f>
        <v>0</v>
      </c>
      <c r="I32" s="13"/>
      <c r="J32" s="11">
        <f>SUM(J30:J31)</f>
        <v>0</v>
      </c>
      <c r="K32" s="13"/>
      <c r="L32" s="11">
        <f>SUM(L30:L31)</f>
        <v>0</v>
      </c>
      <c r="M32" s="13"/>
      <c r="N32" s="11">
        <f>SUM(N30:N31)</f>
        <v>0</v>
      </c>
      <c r="O32" s="4"/>
      <c r="P32" s="11">
        <f>SUM(P30:P31)</f>
        <v>0</v>
      </c>
      <c r="Q32" s="6"/>
      <c r="R32" s="4"/>
    </row>
    <row r="33" spans="1:21" ht="24.95" customHeight="1" x14ac:dyDescent="0.35">
      <c r="A33" s="9" t="s">
        <v>32</v>
      </c>
      <c r="B33" s="12">
        <v>0</v>
      </c>
      <c r="C33" s="13"/>
      <c r="D33" s="12">
        <v>0</v>
      </c>
      <c r="E33" s="13"/>
      <c r="F33" s="12">
        <v>0</v>
      </c>
      <c r="G33" s="13"/>
      <c r="H33" s="12">
        <v>0</v>
      </c>
      <c r="I33" s="13"/>
      <c r="J33" s="12">
        <v>0</v>
      </c>
      <c r="K33" s="13"/>
      <c r="L33" s="12">
        <v>0</v>
      </c>
      <c r="M33" s="13"/>
      <c r="N33" s="12">
        <v>0</v>
      </c>
      <c r="O33" s="4"/>
      <c r="P33" s="11">
        <f>SUM(N33,L33,J33,H33,F33,D33,B33)</f>
        <v>0</v>
      </c>
      <c r="Q33" s="6"/>
      <c r="R33" s="4"/>
    </row>
    <row r="34" spans="1:21" ht="24.95" customHeight="1" x14ac:dyDescent="0.35">
      <c r="A34" s="9" t="s">
        <v>33</v>
      </c>
      <c r="B34" s="11">
        <f>B33*0.035</f>
        <v>0</v>
      </c>
      <c r="C34" s="13"/>
      <c r="D34" s="11">
        <f>D33*0.035</f>
        <v>0</v>
      </c>
      <c r="E34" s="13"/>
      <c r="F34" s="11">
        <f>F33*0.035</f>
        <v>0</v>
      </c>
      <c r="G34" s="13"/>
      <c r="H34" s="11">
        <f>H33*0.035</f>
        <v>0</v>
      </c>
      <c r="I34" s="13"/>
      <c r="J34" s="11">
        <f>J33*0.035</f>
        <v>0</v>
      </c>
      <c r="K34" s="13"/>
      <c r="L34" s="11">
        <f>L33*0.035</f>
        <v>0</v>
      </c>
      <c r="M34" s="13"/>
      <c r="N34" s="11">
        <f>N33*0.035</f>
        <v>0</v>
      </c>
      <c r="O34" s="4"/>
      <c r="P34" s="11">
        <f>P33*0.035</f>
        <v>0</v>
      </c>
      <c r="Q34" s="6"/>
      <c r="R34" s="4"/>
    </row>
    <row r="35" spans="1:21" ht="24.95" customHeight="1" x14ac:dyDescent="0.35">
      <c r="A35" s="9" t="s">
        <v>34</v>
      </c>
      <c r="B35" s="11">
        <f>B33-B34</f>
        <v>0</v>
      </c>
      <c r="C35" s="13"/>
      <c r="D35" s="11">
        <f>D33-D34</f>
        <v>0</v>
      </c>
      <c r="E35" s="13"/>
      <c r="F35" s="11">
        <f>F33-F34</f>
        <v>0</v>
      </c>
      <c r="G35" s="13"/>
      <c r="H35" s="11">
        <f>H33-H34</f>
        <v>0</v>
      </c>
      <c r="I35" s="13"/>
      <c r="J35" s="11">
        <f>J33-J34</f>
        <v>0</v>
      </c>
      <c r="K35" s="13"/>
      <c r="L35" s="11">
        <f>L33-L34</f>
        <v>0</v>
      </c>
      <c r="M35" s="13"/>
      <c r="N35" s="11">
        <f>N33-N34</f>
        <v>0</v>
      </c>
      <c r="O35" s="4"/>
      <c r="P35" s="11">
        <f>P33-P34</f>
        <v>0</v>
      </c>
      <c r="Q35" s="6"/>
      <c r="R35" s="4"/>
    </row>
    <row r="36" spans="1:21" ht="24.95" customHeight="1" x14ac:dyDescent="0.35">
      <c r="A36" s="9" t="s">
        <v>27</v>
      </c>
      <c r="B36" s="12">
        <v>0</v>
      </c>
      <c r="C36" s="13"/>
      <c r="D36" s="12">
        <v>0</v>
      </c>
      <c r="E36" s="13"/>
      <c r="F36" s="12">
        <v>0</v>
      </c>
      <c r="G36" s="13"/>
      <c r="H36" s="12">
        <v>0</v>
      </c>
      <c r="I36" s="13"/>
      <c r="J36" s="12">
        <v>0</v>
      </c>
      <c r="K36" s="13"/>
      <c r="L36" s="12">
        <v>0</v>
      </c>
      <c r="M36" s="13"/>
      <c r="N36" s="12">
        <v>0</v>
      </c>
      <c r="O36" s="4"/>
      <c r="P36" s="11">
        <f>SUM(N36,L36,J36,H36,F36,D36,B36)</f>
        <v>0</v>
      </c>
      <c r="Q36" s="6"/>
      <c r="R36" s="4"/>
    </row>
    <row r="37" spans="1:21" ht="24.95" customHeight="1" x14ac:dyDescent="0.35">
      <c r="A37" s="9" t="s">
        <v>35</v>
      </c>
      <c r="B37" s="12">
        <v>0</v>
      </c>
      <c r="C37" s="13"/>
      <c r="D37" s="12">
        <v>0</v>
      </c>
      <c r="E37" s="13"/>
      <c r="F37" s="12">
        <v>0</v>
      </c>
      <c r="G37" s="13"/>
      <c r="H37" s="12">
        <v>0</v>
      </c>
      <c r="I37" s="13"/>
      <c r="J37" s="12">
        <v>0</v>
      </c>
      <c r="K37" s="13"/>
      <c r="L37" s="12">
        <v>0</v>
      </c>
      <c r="M37" s="13"/>
      <c r="N37" s="12">
        <v>0</v>
      </c>
      <c r="O37" s="4"/>
      <c r="P37" s="11">
        <f>SUM(N37,L37,J37,H37,F37,D37,B37)</f>
        <v>0</v>
      </c>
      <c r="Q37" s="6"/>
      <c r="R37" s="4"/>
    </row>
    <row r="38" spans="1:21" ht="24.95" customHeight="1" x14ac:dyDescent="0.35">
      <c r="A38" s="9"/>
      <c r="B38" s="14"/>
      <c r="C38" s="13"/>
      <c r="D38" s="14"/>
      <c r="E38" s="13"/>
      <c r="F38" s="14"/>
      <c r="G38" s="13"/>
      <c r="H38" s="14"/>
      <c r="I38" s="13"/>
      <c r="J38" s="14"/>
      <c r="K38" s="13"/>
      <c r="L38" s="14"/>
      <c r="M38" s="13"/>
      <c r="N38" s="14"/>
      <c r="O38" s="4"/>
      <c r="P38" s="14"/>
      <c r="Q38" s="6"/>
      <c r="R38" s="4"/>
    </row>
    <row r="39" spans="1:21" ht="24.95" customHeight="1" x14ac:dyDescent="0.35">
      <c r="A39" s="9" t="s">
        <v>12</v>
      </c>
      <c r="B39" s="11">
        <f>B32+B33+B36+B37</f>
        <v>0</v>
      </c>
      <c r="C39" s="13"/>
      <c r="D39" s="11">
        <f>D32+D33+D36+D37</f>
        <v>0</v>
      </c>
      <c r="E39" s="13"/>
      <c r="F39" s="11">
        <f>F32+F33+F36+F37</f>
        <v>0</v>
      </c>
      <c r="G39" s="13"/>
      <c r="H39" s="11">
        <f>H32+H33+H36+H37</f>
        <v>0</v>
      </c>
      <c r="I39" s="13"/>
      <c r="J39" s="11">
        <f>J32+J33+J36+J37</f>
        <v>0</v>
      </c>
      <c r="K39" s="13"/>
      <c r="L39" s="11">
        <f>L32+L33+L36+L37</f>
        <v>0</v>
      </c>
      <c r="M39" s="13"/>
      <c r="N39" s="11">
        <f>N32+N33+N36+N37</f>
        <v>0</v>
      </c>
      <c r="O39" s="4"/>
      <c r="P39" s="11">
        <f>P32+P33+P36+P37</f>
        <v>0</v>
      </c>
      <c r="Q39" s="6"/>
      <c r="R39" s="4"/>
    </row>
    <row r="40" spans="1:21" ht="24.95" customHeight="1" x14ac:dyDescent="0.35">
      <c r="A40" s="9"/>
      <c r="B40" s="14"/>
      <c r="C40" s="13"/>
      <c r="D40" s="14"/>
      <c r="E40" s="13"/>
      <c r="F40" s="14"/>
      <c r="G40" s="13"/>
      <c r="H40" s="14"/>
      <c r="I40" s="13"/>
      <c r="J40" s="14"/>
      <c r="K40" s="13"/>
      <c r="L40" s="14"/>
      <c r="M40" s="13"/>
      <c r="N40" s="14"/>
      <c r="O40" s="4"/>
      <c r="P40" s="14"/>
      <c r="Q40" s="6"/>
      <c r="R40" s="4"/>
    </row>
    <row r="41" spans="1:21" ht="24.95" customHeight="1" x14ac:dyDescent="0.35">
      <c r="A41" s="9" t="s">
        <v>19</v>
      </c>
      <c r="B41" s="11">
        <f>B39-B27</f>
        <v>0</v>
      </c>
      <c r="C41" s="13"/>
      <c r="D41" s="11">
        <f>D39-D27</f>
        <v>0</v>
      </c>
      <c r="E41" s="13"/>
      <c r="F41" s="11">
        <f>F39-F27</f>
        <v>0</v>
      </c>
      <c r="G41" s="13"/>
      <c r="H41" s="11">
        <f>H39-H27</f>
        <v>0</v>
      </c>
      <c r="I41" s="13"/>
      <c r="J41" s="11">
        <f>J39-J27</f>
        <v>0</v>
      </c>
      <c r="K41" s="13"/>
      <c r="L41" s="11">
        <f>L39-L27</f>
        <v>0</v>
      </c>
      <c r="M41" s="13"/>
      <c r="N41" s="11">
        <f>N39-N27</f>
        <v>0</v>
      </c>
      <c r="O41" s="4"/>
      <c r="P41" s="11">
        <f>SUM(N41,L41,J41,H41,F41,D41,B41)</f>
        <v>0</v>
      </c>
      <c r="Q41" s="15"/>
      <c r="R41" s="4"/>
    </row>
    <row r="42" spans="1:21" ht="24.95" customHeight="1" x14ac:dyDescent="0.35">
      <c r="A42" s="9"/>
      <c r="B42" s="14"/>
      <c r="C42" s="13"/>
      <c r="D42" s="14"/>
      <c r="E42" s="13"/>
      <c r="F42" s="14"/>
      <c r="G42" s="13"/>
      <c r="H42" s="14"/>
      <c r="I42" s="13"/>
      <c r="J42" s="14"/>
      <c r="K42" s="13"/>
      <c r="L42" s="14"/>
      <c r="M42" s="13"/>
      <c r="N42" s="14"/>
      <c r="O42" s="4"/>
      <c r="P42" s="14"/>
      <c r="Q42" s="15"/>
      <c r="R42" s="4"/>
    </row>
    <row r="43" spans="1:21" ht="24.95" customHeight="1" x14ac:dyDescent="0.35">
      <c r="A43" s="9" t="s">
        <v>112</v>
      </c>
      <c r="B43" s="62">
        <v>0</v>
      </c>
      <c r="C43" s="50"/>
      <c r="D43" s="62">
        <v>0</v>
      </c>
      <c r="E43" s="50"/>
      <c r="F43" s="62">
        <v>0</v>
      </c>
      <c r="G43" s="50"/>
      <c r="H43" s="62">
        <v>0</v>
      </c>
      <c r="I43" s="50"/>
      <c r="J43" s="62">
        <v>0</v>
      </c>
      <c r="K43" s="50"/>
      <c r="L43" s="62">
        <v>0</v>
      </c>
      <c r="M43" s="50"/>
      <c r="N43" s="62">
        <v>0</v>
      </c>
      <c r="O43" s="60"/>
      <c r="P43" s="61">
        <f>N43+L43+J43+H43+F43+D43+B43</f>
        <v>0</v>
      </c>
      <c r="Q43" s="15"/>
      <c r="R43" s="4"/>
    </row>
    <row r="44" spans="1:21" ht="24.95" customHeight="1" x14ac:dyDescent="0.35">
      <c r="A44" s="9" t="s">
        <v>113</v>
      </c>
      <c r="B44" s="12">
        <v>0</v>
      </c>
      <c r="C44" s="14"/>
      <c r="D44" s="12">
        <v>0</v>
      </c>
      <c r="E44" s="14"/>
      <c r="F44" s="12">
        <v>0</v>
      </c>
      <c r="G44" s="14"/>
      <c r="H44" s="12">
        <v>0</v>
      </c>
      <c r="I44" s="14"/>
      <c r="J44" s="12">
        <v>0</v>
      </c>
      <c r="K44" s="14"/>
      <c r="L44" s="12">
        <v>0</v>
      </c>
      <c r="M44" s="14"/>
      <c r="N44" s="12">
        <v>0</v>
      </c>
      <c r="O44" s="30"/>
      <c r="P44" s="11">
        <f>IF(P43&gt;0,P13/P43,0)</f>
        <v>0</v>
      </c>
      <c r="Q44" s="15"/>
      <c r="R44" s="4"/>
    </row>
    <row r="45" spans="1:21" ht="24.95" customHeight="1" x14ac:dyDescent="0.35">
      <c r="A45" s="9"/>
      <c r="B45" s="14"/>
      <c r="C45" s="13"/>
      <c r="D45" s="14"/>
      <c r="E45" s="13"/>
      <c r="F45" s="14"/>
      <c r="G45" s="13"/>
      <c r="H45" s="14"/>
      <c r="I45" s="13"/>
      <c r="J45" s="14"/>
      <c r="K45" s="13"/>
      <c r="L45" s="14"/>
      <c r="M45" s="13"/>
      <c r="N45" s="14"/>
      <c r="O45" s="4"/>
      <c r="P45" s="14"/>
      <c r="Q45" s="15"/>
      <c r="R45" s="4"/>
    </row>
    <row r="46" spans="1:21" ht="24.95" customHeight="1" x14ac:dyDescent="0.35">
      <c r="A46" s="56" t="s">
        <v>86</v>
      </c>
      <c r="B46" s="50"/>
      <c r="C46" s="50"/>
      <c r="D46" s="50"/>
      <c r="E46" s="50"/>
      <c r="F46" s="50"/>
      <c r="G46" s="50"/>
      <c r="H46" s="50"/>
      <c r="I46" s="50"/>
      <c r="J46" s="50"/>
      <c r="K46" s="50"/>
      <c r="L46" s="50"/>
      <c r="M46" s="50"/>
      <c r="N46" s="50"/>
      <c r="O46" s="4"/>
      <c r="P46" s="51"/>
      <c r="Q46" s="15"/>
      <c r="R46" s="4"/>
    </row>
    <row r="47" spans="1:21" ht="24.95" customHeight="1" x14ac:dyDescent="0.35">
      <c r="A47" s="9"/>
      <c r="B47" s="14"/>
      <c r="C47" s="14"/>
      <c r="D47" s="14"/>
      <c r="E47" s="14"/>
      <c r="F47" s="14"/>
      <c r="G47" s="14"/>
      <c r="H47" s="14"/>
      <c r="I47" s="14"/>
      <c r="J47" s="14"/>
      <c r="K47" s="14"/>
      <c r="L47" s="14"/>
      <c r="M47" s="14"/>
      <c r="N47" s="14"/>
      <c r="O47" s="30"/>
      <c r="P47" s="14"/>
      <c r="Q47" s="6"/>
      <c r="R47" s="4"/>
    </row>
    <row r="48" spans="1:21" ht="24.95" customHeight="1" x14ac:dyDescent="0.35">
      <c r="A48" s="9" t="s">
        <v>71</v>
      </c>
      <c r="B48" s="12">
        <v>0</v>
      </c>
      <c r="C48" s="14"/>
      <c r="D48" s="12">
        <v>0</v>
      </c>
      <c r="E48" s="14"/>
      <c r="F48" s="12">
        <v>0</v>
      </c>
      <c r="G48" s="14"/>
      <c r="H48" s="12">
        <v>0</v>
      </c>
      <c r="I48" s="14"/>
      <c r="J48" s="12">
        <v>0</v>
      </c>
      <c r="K48" s="14"/>
      <c r="L48" s="12">
        <v>0</v>
      </c>
      <c r="M48" s="14"/>
      <c r="N48" s="12">
        <v>0</v>
      </c>
      <c r="O48" s="14"/>
      <c r="P48" s="11">
        <f>B48+D48+F48+H48+J48+L48+N48</f>
        <v>0</v>
      </c>
      <c r="Q48" s="6"/>
      <c r="R48" s="4"/>
      <c r="U48" s="57"/>
    </row>
    <row r="49" spans="1:18" ht="24.95" customHeight="1" x14ac:dyDescent="0.35">
      <c r="A49" s="9" t="s">
        <v>72</v>
      </c>
      <c r="B49" s="12">
        <v>0</v>
      </c>
      <c r="C49" s="14"/>
      <c r="D49" s="12">
        <v>0</v>
      </c>
      <c r="E49" s="14"/>
      <c r="F49" s="12">
        <v>0</v>
      </c>
      <c r="G49" s="14"/>
      <c r="H49" s="12">
        <v>0</v>
      </c>
      <c r="I49" s="14"/>
      <c r="J49" s="12">
        <v>0</v>
      </c>
      <c r="K49" s="14"/>
      <c r="L49" s="12">
        <v>0</v>
      </c>
      <c r="M49" s="14"/>
      <c r="N49" s="12">
        <v>0</v>
      </c>
      <c r="O49" s="14"/>
      <c r="P49" s="11">
        <f>B49+D49+F49+H49+J49+L49+N49</f>
        <v>0</v>
      </c>
      <c r="Q49" s="6"/>
      <c r="R49" s="4"/>
    </row>
    <row r="50" spans="1:18" ht="24.95" customHeight="1" x14ac:dyDescent="0.35">
      <c r="A50" s="9" t="s">
        <v>73</v>
      </c>
      <c r="B50" s="11">
        <f>SUM(B48:B49)</f>
        <v>0</v>
      </c>
      <c r="C50" s="14"/>
      <c r="D50" s="11">
        <f>SUM(D48:D49)</f>
        <v>0</v>
      </c>
      <c r="E50" s="14"/>
      <c r="F50" s="11">
        <f>SUM(F48:F49)</f>
        <v>0</v>
      </c>
      <c r="G50" s="14"/>
      <c r="H50" s="11">
        <f>SUM(H48:H49)</f>
        <v>0</v>
      </c>
      <c r="I50" s="14"/>
      <c r="J50" s="11">
        <f>SUM(J48:J49)</f>
        <v>0</v>
      </c>
      <c r="K50" s="14"/>
      <c r="L50" s="11">
        <f>SUM(L48:L49)</f>
        <v>0</v>
      </c>
      <c r="M50" s="14"/>
      <c r="N50" s="11">
        <f>SUM(N48:N49)</f>
        <v>0</v>
      </c>
      <c r="O50" s="14"/>
      <c r="P50" s="11">
        <f>B50+D50+F50+H50+J50+L50+N50</f>
        <v>0</v>
      </c>
      <c r="Q50" s="6"/>
      <c r="R50" s="4"/>
    </row>
    <row r="51" spans="1:18" ht="24.95" customHeight="1" x14ac:dyDescent="0.35">
      <c r="A51" s="9" t="s">
        <v>88</v>
      </c>
      <c r="B51" s="55">
        <f>IF(B13&gt;0,B50/B13,0)</f>
        <v>0</v>
      </c>
      <c r="C51" s="14"/>
      <c r="D51" s="55">
        <f>IF(D13&gt;0,D50/D13,0)</f>
        <v>0</v>
      </c>
      <c r="E51" s="14"/>
      <c r="F51" s="55">
        <f>IF(F13&gt;0,F50/F13,0)</f>
        <v>0</v>
      </c>
      <c r="G51" s="14"/>
      <c r="H51" s="55">
        <f>IF(H13&gt;0,H50/H13,0)</f>
        <v>0</v>
      </c>
      <c r="I51" s="14"/>
      <c r="J51" s="55">
        <f>IF(J13&gt;0,J50/J13,0)</f>
        <v>0</v>
      </c>
      <c r="K51" s="14"/>
      <c r="L51" s="55">
        <f>IF(L13&gt;0,L50/L13,0)</f>
        <v>0</v>
      </c>
      <c r="M51" s="14"/>
      <c r="N51" s="55">
        <f>IF(N13&gt;0,N50/N13,0)</f>
        <v>0</v>
      </c>
      <c r="O51" s="14"/>
      <c r="P51" s="55">
        <f>IF(P13&gt;0,P50/P13,0)</f>
        <v>0</v>
      </c>
      <c r="Q51" s="6"/>
      <c r="R51" s="4"/>
    </row>
    <row r="52" spans="1:18" ht="24.95" customHeight="1" x14ac:dyDescent="0.35">
      <c r="A52" s="9"/>
      <c r="B52" s="14"/>
      <c r="C52" s="14"/>
      <c r="D52" s="14"/>
      <c r="E52" s="14"/>
      <c r="F52" s="14"/>
      <c r="G52" s="14"/>
      <c r="H52" s="14"/>
      <c r="I52" s="14"/>
      <c r="J52" s="14"/>
      <c r="K52" s="14"/>
      <c r="L52" s="14"/>
      <c r="M52" s="14"/>
      <c r="N52" s="14"/>
      <c r="O52" s="14"/>
      <c r="P52" s="14"/>
      <c r="Q52" s="6"/>
      <c r="R52" s="4"/>
    </row>
    <row r="53" spans="1:18" ht="24.95" customHeight="1" x14ac:dyDescent="0.35">
      <c r="A53" s="9" t="s">
        <v>74</v>
      </c>
      <c r="B53" s="12">
        <v>0</v>
      </c>
      <c r="C53" s="14"/>
      <c r="D53" s="12">
        <v>0</v>
      </c>
      <c r="E53" s="14"/>
      <c r="F53" s="12">
        <v>0</v>
      </c>
      <c r="G53" s="14"/>
      <c r="H53" s="12">
        <v>0</v>
      </c>
      <c r="I53" s="14"/>
      <c r="J53" s="12">
        <v>0</v>
      </c>
      <c r="K53" s="14"/>
      <c r="L53" s="12">
        <v>0</v>
      </c>
      <c r="M53" s="14">
        <v>0</v>
      </c>
      <c r="N53" s="12">
        <v>0</v>
      </c>
      <c r="O53" s="14"/>
      <c r="P53" s="11">
        <f>B53+D53+F53+H53+J53+L53+N53</f>
        <v>0</v>
      </c>
      <c r="Q53" s="18"/>
      <c r="R53" s="4"/>
    </row>
    <row r="54" spans="1:18" ht="24.95" customHeight="1" x14ac:dyDescent="0.35">
      <c r="A54" s="9" t="s">
        <v>75</v>
      </c>
      <c r="B54" s="12">
        <v>0</v>
      </c>
      <c r="C54" s="14"/>
      <c r="D54" s="12">
        <v>0</v>
      </c>
      <c r="E54" s="14"/>
      <c r="F54" s="12">
        <v>0</v>
      </c>
      <c r="G54" s="14"/>
      <c r="H54" s="12">
        <v>0</v>
      </c>
      <c r="I54" s="14"/>
      <c r="J54" s="12">
        <v>0</v>
      </c>
      <c r="K54" s="14"/>
      <c r="L54" s="12">
        <v>0</v>
      </c>
      <c r="M54" s="14"/>
      <c r="N54" s="12">
        <v>0</v>
      </c>
      <c r="O54" s="14"/>
      <c r="P54" s="11">
        <f>B54+D54+F54+H54+J54+L54+N54</f>
        <v>0</v>
      </c>
      <c r="Q54" s="18"/>
      <c r="R54" s="4"/>
    </row>
    <row r="55" spans="1:18" ht="24.95" customHeight="1" x14ac:dyDescent="0.35">
      <c r="A55" s="9" t="s">
        <v>76</v>
      </c>
      <c r="B55" s="11">
        <f>SUM(B53:B54)</f>
        <v>0</v>
      </c>
      <c r="C55" s="14"/>
      <c r="D55" s="11">
        <f>SUM(D53:D54)</f>
        <v>0</v>
      </c>
      <c r="E55" s="14"/>
      <c r="F55" s="11">
        <f>SUM(F53:F54)</f>
        <v>0</v>
      </c>
      <c r="G55" s="14"/>
      <c r="H55" s="11">
        <f>SUM(H53:H54)</f>
        <v>0</v>
      </c>
      <c r="I55" s="14"/>
      <c r="J55" s="11">
        <f>SUM(J53:J54)</f>
        <v>0</v>
      </c>
      <c r="K55" s="14"/>
      <c r="L55" s="11">
        <f>SUM(L53:L54)</f>
        <v>0</v>
      </c>
      <c r="M55" s="14"/>
      <c r="N55" s="11">
        <f>SUM(N53:N54)</f>
        <v>0</v>
      </c>
      <c r="O55" s="14"/>
      <c r="P55" s="11">
        <f>B55+D55+F55+H55+J55+L55+N55</f>
        <v>0</v>
      </c>
      <c r="Q55" s="18"/>
      <c r="R55" s="4"/>
    </row>
    <row r="56" spans="1:18" ht="24.95" customHeight="1" x14ac:dyDescent="0.35">
      <c r="A56" s="9" t="s">
        <v>88</v>
      </c>
      <c r="B56" s="55">
        <f>IF(B13&gt;0,B55/B13,0)</f>
        <v>0</v>
      </c>
      <c r="C56" s="14"/>
      <c r="D56" s="55">
        <f>IF(D13&gt;0,D55/D13,0)</f>
        <v>0</v>
      </c>
      <c r="E56" s="14"/>
      <c r="F56" s="55">
        <f>IF(F13&gt;0,F55/F13,0)</f>
        <v>0</v>
      </c>
      <c r="G56" s="14"/>
      <c r="H56" s="55">
        <f>IF(H13&gt;0,H55/H13,0)</f>
        <v>0</v>
      </c>
      <c r="I56" s="14"/>
      <c r="J56" s="55">
        <f>IF(J13&gt;0,J55/J13,0)</f>
        <v>0</v>
      </c>
      <c r="K56" s="14"/>
      <c r="L56" s="55">
        <f>IF(L13&gt;0,L55/L13,0)</f>
        <v>0</v>
      </c>
      <c r="M56" s="14"/>
      <c r="N56" s="55">
        <f>IF(N13&gt;0,N55/N13,0)</f>
        <v>0</v>
      </c>
      <c r="O56" s="14"/>
      <c r="P56" s="55">
        <f>IF(P13&gt;0,P55/P13,0)</f>
        <v>0</v>
      </c>
      <c r="Q56" s="18"/>
      <c r="R56" s="4"/>
    </row>
    <row r="57" spans="1:18" ht="24.95" customHeight="1" x14ac:dyDescent="0.35">
      <c r="A57" s="9"/>
      <c r="B57" s="14"/>
      <c r="C57" s="14"/>
      <c r="D57" s="14"/>
      <c r="E57" s="14"/>
      <c r="F57" s="14"/>
      <c r="G57" s="14"/>
      <c r="H57" s="14"/>
      <c r="I57" s="14"/>
      <c r="J57" s="14"/>
      <c r="K57" s="14"/>
      <c r="L57" s="14"/>
      <c r="M57" s="14"/>
      <c r="N57" s="14"/>
      <c r="O57" s="14"/>
      <c r="P57" s="14"/>
      <c r="Q57" s="18"/>
      <c r="R57" s="4"/>
    </row>
    <row r="58" spans="1:18" ht="24.95" customHeight="1" x14ac:dyDescent="0.35">
      <c r="A58" s="9" t="s">
        <v>94</v>
      </c>
      <c r="B58" s="12">
        <v>0</v>
      </c>
      <c r="C58" s="14">
        <v>2</v>
      </c>
      <c r="D58" s="12">
        <v>0</v>
      </c>
      <c r="E58" s="14"/>
      <c r="F58" s="12">
        <v>0</v>
      </c>
      <c r="G58" s="14"/>
      <c r="H58" s="12">
        <v>0</v>
      </c>
      <c r="I58" s="14"/>
      <c r="J58" s="12">
        <v>0</v>
      </c>
      <c r="K58" s="14"/>
      <c r="L58" s="12">
        <v>0</v>
      </c>
      <c r="M58" s="14"/>
      <c r="N58" s="12">
        <v>0</v>
      </c>
      <c r="O58" s="14"/>
      <c r="P58" s="11">
        <f>B58+D58+F58+H58+J58+L58+N58</f>
        <v>0</v>
      </c>
      <c r="Q58" s="6"/>
      <c r="R58" s="4"/>
    </row>
    <row r="59" spans="1:18" ht="24.95" customHeight="1" x14ac:dyDescent="0.35">
      <c r="A59" s="9" t="s">
        <v>95</v>
      </c>
      <c r="B59" s="12">
        <v>0</v>
      </c>
      <c r="C59" s="14"/>
      <c r="D59" s="12">
        <v>0</v>
      </c>
      <c r="E59" s="14"/>
      <c r="F59" s="12">
        <v>0</v>
      </c>
      <c r="G59" s="14"/>
      <c r="H59" s="12">
        <v>0</v>
      </c>
      <c r="I59" s="14"/>
      <c r="J59" s="12">
        <v>0</v>
      </c>
      <c r="K59" s="14"/>
      <c r="L59" s="12">
        <v>0</v>
      </c>
      <c r="M59" s="14"/>
      <c r="N59" s="12">
        <v>0</v>
      </c>
      <c r="O59" s="14"/>
      <c r="P59" s="11">
        <f>B59+D59+F59+H59+J59+L59+N59</f>
        <v>0</v>
      </c>
      <c r="Q59" s="18"/>
      <c r="R59" s="4"/>
    </row>
    <row r="60" spans="1:18" ht="24.95" customHeight="1" x14ac:dyDescent="0.35">
      <c r="A60" s="9" t="s">
        <v>77</v>
      </c>
      <c r="B60" s="11">
        <f>SUM(B58:B59)</f>
        <v>0</v>
      </c>
      <c r="C60" s="14"/>
      <c r="D60" s="11">
        <f>SUM(D58:D59)</f>
        <v>0</v>
      </c>
      <c r="E60" s="14"/>
      <c r="F60" s="11">
        <f>SUM(F58:F59)</f>
        <v>0</v>
      </c>
      <c r="G60" s="14"/>
      <c r="H60" s="11">
        <f>SUM(H58:H59)</f>
        <v>0</v>
      </c>
      <c r="I60" s="14"/>
      <c r="J60" s="11">
        <f>SUM(J58:J59)</f>
        <v>0</v>
      </c>
      <c r="K60" s="14"/>
      <c r="L60" s="11">
        <f>SUM(L58:L59)</f>
        <v>0</v>
      </c>
      <c r="M60" s="14"/>
      <c r="N60" s="11">
        <f>SUM(N58:N59)</f>
        <v>0</v>
      </c>
      <c r="O60" s="14"/>
      <c r="P60" s="11">
        <f>B60+D60+F60+H60+J60+L60+N60</f>
        <v>0</v>
      </c>
      <c r="Q60" s="6"/>
      <c r="R60" s="4"/>
    </row>
    <row r="61" spans="1:18" ht="24.95" customHeight="1" x14ac:dyDescent="0.35">
      <c r="A61" s="9" t="s">
        <v>88</v>
      </c>
      <c r="B61" s="55">
        <f>IF(B13&gt;0,B60/B13,0)</f>
        <v>0</v>
      </c>
      <c r="C61" s="19"/>
      <c r="D61" s="55">
        <f>IF(D13&gt;0,D60/D13,0)</f>
        <v>0</v>
      </c>
      <c r="E61" s="19"/>
      <c r="F61" s="55">
        <f>IF(F13&gt;0,F60/F13,0)</f>
        <v>0</v>
      </c>
      <c r="G61" s="19"/>
      <c r="H61" s="55">
        <f>IF(H13&gt;0,H60/H13,0)</f>
        <v>0</v>
      </c>
      <c r="I61" s="19"/>
      <c r="J61" s="55">
        <f>IF(J13&gt;0,J60/J13,0)</f>
        <v>0</v>
      </c>
      <c r="K61" s="19"/>
      <c r="L61" s="55">
        <f>IF(L13&gt;0,L60/L13,0)</f>
        <v>0</v>
      </c>
      <c r="M61" s="19"/>
      <c r="N61" s="55">
        <f>IF(N13&gt;0,N60/N13,0)</f>
        <v>0</v>
      </c>
      <c r="O61" s="19"/>
      <c r="P61" s="55">
        <f>IF(P13&gt;0,P60/P13,0)</f>
        <v>0</v>
      </c>
      <c r="Q61" s="6"/>
      <c r="R61" s="4"/>
    </row>
    <row r="62" spans="1:18" ht="24.95" customHeight="1" x14ac:dyDescent="0.35">
      <c r="A62" s="9"/>
      <c r="B62" s="14"/>
      <c r="C62" s="14"/>
      <c r="D62" s="14"/>
      <c r="E62" s="14"/>
      <c r="F62" s="14"/>
      <c r="G62" s="14"/>
      <c r="H62" s="14"/>
      <c r="I62" s="14"/>
      <c r="J62" s="14"/>
      <c r="K62" s="14"/>
      <c r="L62" s="14"/>
      <c r="M62" s="14"/>
      <c r="N62" s="14"/>
      <c r="O62" s="14"/>
      <c r="P62" s="14"/>
      <c r="Q62" s="6"/>
      <c r="R62" s="4"/>
    </row>
    <row r="63" spans="1:18" ht="24.95" customHeight="1" x14ac:dyDescent="0.35">
      <c r="A63" s="9" t="s">
        <v>79</v>
      </c>
      <c r="B63" s="11">
        <f>B50+B55+B60</f>
        <v>0</v>
      </c>
      <c r="C63" s="14"/>
      <c r="D63" s="11">
        <f>D50+D55+D60</f>
        <v>0</v>
      </c>
      <c r="E63" s="14"/>
      <c r="F63" s="11">
        <f>F50+F55+F60</f>
        <v>0</v>
      </c>
      <c r="G63" s="14"/>
      <c r="H63" s="11">
        <f>H50+H55+H60</f>
        <v>0</v>
      </c>
      <c r="I63" s="14"/>
      <c r="J63" s="11">
        <f>J50+J55+J60</f>
        <v>0</v>
      </c>
      <c r="K63" s="14"/>
      <c r="L63" s="11">
        <f>L50+L55+L60</f>
        <v>0</v>
      </c>
      <c r="M63" s="14"/>
      <c r="N63" s="11">
        <f>N50+N55+N60</f>
        <v>0</v>
      </c>
      <c r="O63" s="14"/>
      <c r="P63" s="11">
        <f>B63+D63+F63+H63+J63+L63+N63</f>
        <v>0</v>
      </c>
      <c r="Q63" s="6"/>
      <c r="R63" s="4"/>
    </row>
    <row r="64" spans="1:18" ht="24.95" customHeight="1" x14ac:dyDescent="0.35">
      <c r="A64" s="9"/>
      <c r="B64" s="14"/>
      <c r="C64" s="14"/>
      <c r="D64" s="14"/>
      <c r="E64" s="14"/>
      <c r="F64" s="14"/>
      <c r="G64" s="14"/>
      <c r="H64" s="14"/>
      <c r="I64" s="14"/>
      <c r="J64" s="14"/>
      <c r="K64" s="14"/>
      <c r="L64" s="14"/>
      <c r="M64" s="14"/>
      <c r="N64" s="14"/>
      <c r="O64" s="14"/>
      <c r="P64" s="14"/>
      <c r="Q64" s="6"/>
      <c r="R64" s="4"/>
    </row>
    <row r="65" spans="1:18" ht="24.95" customHeight="1" x14ac:dyDescent="0.35">
      <c r="A65" s="9" t="s">
        <v>78</v>
      </c>
      <c r="B65" s="11">
        <f>B63*0.15</f>
        <v>0</v>
      </c>
      <c r="C65" s="14"/>
      <c r="D65" s="11">
        <f>D63*0.15</f>
        <v>0</v>
      </c>
      <c r="E65" s="14"/>
      <c r="F65" s="11">
        <f>F63*0.15</f>
        <v>0</v>
      </c>
      <c r="G65" s="14"/>
      <c r="H65" s="11">
        <f>H63*0.15</f>
        <v>0</v>
      </c>
      <c r="I65" s="14"/>
      <c r="J65" s="11">
        <f>J63*0.15</f>
        <v>0</v>
      </c>
      <c r="K65" s="14"/>
      <c r="L65" s="11">
        <f>L63*0.15</f>
        <v>0</v>
      </c>
      <c r="M65" s="14"/>
      <c r="N65" s="11">
        <f>N63*0.15</f>
        <v>0</v>
      </c>
      <c r="O65" s="14"/>
      <c r="P65" s="11">
        <f>B65+D65+F65+H65+J65+L65+N65</f>
        <v>0</v>
      </c>
      <c r="Q65" s="6"/>
      <c r="R65" s="4"/>
    </row>
    <row r="66" spans="1:18" ht="24.95" customHeight="1" x14ac:dyDescent="0.35">
      <c r="A66" s="9"/>
      <c r="B66" s="14"/>
      <c r="C66" s="14"/>
      <c r="D66" s="14"/>
      <c r="E66" s="14"/>
      <c r="F66" s="14"/>
      <c r="G66" s="14"/>
      <c r="H66" s="14"/>
      <c r="I66" s="14"/>
      <c r="J66" s="14"/>
      <c r="K66" s="14"/>
      <c r="L66" s="14"/>
      <c r="M66" s="14"/>
      <c r="N66" s="14"/>
      <c r="O66" s="14"/>
      <c r="P66" s="14"/>
      <c r="Q66" s="6"/>
      <c r="R66" s="4"/>
    </row>
    <row r="67" spans="1:18" ht="24.95" customHeight="1" x14ac:dyDescent="0.35">
      <c r="A67" s="9" t="s">
        <v>80</v>
      </c>
      <c r="B67" s="11">
        <f>B63+B65</f>
        <v>0</v>
      </c>
      <c r="C67" s="14"/>
      <c r="D67" s="11">
        <f>D63+D65</f>
        <v>0</v>
      </c>
      <c r="E67" s="14"/>
      <c r="F67" s="11">
        <f>F63+F65</f>
        <v>0</v>
      </c>
      <c r="G67" s="14"/>
      <c r="H67" s="11">
        <f>H63+H65</f>
        <v>0</v>
      </c>
      <c r="I67" s="14"/>
      <c r="J67" s="11">
        <f>J63+J65</f>
        <v>0</v>
      </c>
      <c r="K67" s="14"/>
      <c r="L67" s="11">
        <f>L63+L65</f>
        <v>0</v>
      </c>
      <c r="M67" s="14"/>
      <c r="N67" s="11">
        <f>N63+N65</f>
        <v>0</v>
      </c>
      <c r="O67" s="14"/>
      <c r="P67" s="11">
        <f>B67+D67+F67+H67+J67+L67+N67</f>
        <v>0</v>
      </c>
      <c r="Q67" s="6"/>
      <c r="R67" s="4"/>
    </row>
    <row r="68" spans="1:18" ht="24.95" customHeight="1" x14ac:dyDescent="0.35">
      <c r="A68" s="24"/>
      <c r="Q68" s="6"/>
      <c r="R68" s="4"/>
    </row>
    <row r="69" spans="1:18" ht="24.95" customHeight="1" x14ac:dyDescent="0.35">
      <c r="A69" s="58" t="s">
        <v>87</v>
      </c>
      <c r="Q69" s="6"/>
      <c r="R69" s="4"/>
    </row>
    <row r="70" spans="1:18" ht="24.95" customHeight="1" x14ac:dyDescent="0.35">
      <c r="A70" s="9" t="s">
        <v>81</v>
      </c>
      <c r="B70" s="55">
        <f>IF(B13&gt;0,B67/B13,0)</f>
        <v>0</v>
      </c>
      <c r="C70" s="19"/>
      <c r="D70" s="55">
        <f>IF(D13&gt;0,D67/D13,0)</f>
        <v>0</v>
      </c>
      <c r="E70" s="19"/>
      <c r="F70" s="55">
        <f>IF(F13&gt;0,F67/F13,0)</f>
        <v>0</v>
      </c>
      <c r="G70" s="19"/>
      <c r="H70" s="55">
        <f>IF(H13&gt;0,H67/H13,0)</f>
        <v>0</v>
      </c>
      <c r="I70" s="19"/>
      <c r="J70" s="55">
        <f>IF(J13&gt;0,J67/J13,0)</f>
        <v>0</v>
      </c>
      <c r="K70" s="19"/>
      <c r="L70" s="55">
        <f>IF(L13&gt;0,L67/L13,0)</f>
        <v>0</v>
      </c>
      <c r="M70" s="19"/>
      <c r="N70" s="55">
        <f>IF(N13&gt;0,N67/N13,0)</f>
        <v>0</v>
      </c>
      <c r="O70" s="19"/>
      <c r="P70" s="19"/>
      <c r="Q70" s="6"/>
      <c r="R70" s="4"/>
    </row>
    <row r="71" spans="1:18" ht="24.95" customHeight="1" x14ac:dyDescent="0.35">
      <c r="A71" s="9" t="s">
        <v>82</v>
      </c>
      <c r="B71" s="55">
        <f>B70</f>
        <v>0</v>
      </c>
      <c r="C71" s="19"/>
      <c r="D71" s="55">
        <f>IF(D13&gt;0,(B67+D67)/(B13+D13),0)</f>
        <v>0</v>
      </c>
      <c r="E71" s="19"/>
      <c r="F71" s="55">
        <f>IF(F13&gt;0,(B67+D67+F67)/(B13+D13+F13),0)</f>
        <v>0</v>
      </c>
      <c r="G71" s="19"/>
      <c r="H71" s="55">
        <f>IF(H13&gt;0,(B67+D67+F67+H67)/(B13+D13+F13+H13),0)</f>
        <v>0</v>
      </c>
      <c r="I71" s="19"/>
      <c r="J71" s="55">
        <f>IF(J13&gt;0,(B67+D67+F67+H67+J67)/(B13+D13+F13+H13+J13),0)</f>
        <v>0</v>
      </c>
      <c r="K71" s="19"/>
      <c r="L71" s="55">
        <f>IF(L13&gt;0,(B67+D67+F67+H67+J67+L67)/(B13+D13+F13+H13+J13+L13),0)</f>
        <v>0</v>
      </c>
      <c r="M71" s="19"/>
      <c r="N71" s="55">
        <f>IF(N13&gt;0,(B67+D67+F67+H67+J67+L67+N67)/(B13+D13+F13+H13+J13+L13+N13),0)</f>
        <v>0</v>
      </c>
      <c r="O71" s="19"/>
      <c r="P71" s="63">
        <f>N71</f>
        <v>0</v>
      </c>
      <c r="Q71" s="6"/>
      <c r="R71" s="4"/>
    </row>
    <row r="72" spans="1:18" ht="24.95" customHeight="1" thickBot="1" x14ac:dyDescent="0.4">
      <c r="A72" s="24"/>
      <c r="Q72" s="6"/>
      <c r="R72" s="4"/>
    </row>
    <row r="73" spans="1:18" ht="24.95" customHeight="1" thickBot="1" x14ac:dyDescent="0.35">
      <c r="B73" s="36" t="s">
        <v>83</v>
      </c>
      <c r="C73" s="4"/>
      <c r="D73" s="52">
        <v>0</v>
      </c>
      <c r="H73" s="36" t="s">
        <v>84</v>
      </c>
      <c r="I73" s="4"/>
      <c r="J73" s="53">
        <f>N71-D73</f>
        <v>0</v>
      </c>
      <c r="K73" s="13"/>
      <c r="L73" s="13"/>
      <c r="M73" s="13"/>
      <c r="N73" s="36" t="s">
        <v>85</v>
      </c>
      <c r="O73" s="4"/>
      <c r="P73" s="54">
        <f>P13*J73</f>
        <v>0</v>
      </c>
      <c r="Q73" s="6"/>
      <c r="R73" s="4"/>
    </row>
    <row r="74" spans="1:18" ht="24.95" customHeight="1" x14ac:dyDescent="0.3">
      <c r="Q74" s="6"/>
      <c r="R74" s="4"/>
    </row>
    <row r="75" spans="1:18" ht="24.95" customHeight="1" x14ac:dyDescent="0.3">
      <c r="Q75" s="6"/>
      <c r="R75" s="4"/>
    </row>
    <row r="76" spans="1:18" ht="24.95" customHeight="1" x14ac:dyDescent="0.3">
      <c r="Q76" s="6"/>
      <c r="R76" s="4"/>
    </row>
    <row r="77" spans="1:18" ht="24.95" customHeight="1" x14ac:dyDescent="0.3">
      <c r="Q77" s="6"/>
      <c r="R77" s="4"/>
    </row>
    <row r="78" spans="1:18" ht="24.95" customHeight="1" x14ac:dyDescent="0.35">
      <c r="A78" s="9"/>
      <c r="B78" s="13"/>
      <c r="C78" s="13"/>
      <c r="D78" s="13"/>
      <c r="E78" s="13"/>
      <c r="F78" s="13"/>
      <c r="G78" s="13"/>
      <c r="H78" s="13"/>
      <c r="I78" s="13"/>
      <c r="J78" s="13"/>
      <c r="K78" s="13"/>
      <c r="L78" s="13"/>
      <c r="M78" s="13"/>
      <c r="N78" s="13"/>
      <c r="O78" s="4"/>
      <c r="P78" s="13"/>
      <c r="Q78" s="6"/>
      <c r="R78" s="4"/>
    </row>
    <row r="79" spans="1:18" ht="24.95" customHeight="1" x14ac:dyDescent="0.35">
      <c r="A79" s="9"/>
      <c r="B79" s="13"/>
      <c r="C79" s="13"/>
      <c r="D79" s="13"/>
      <c r="E79" s="13"/>
      <c r="F79" s="13"/>
      <c r="G79" s="13"/>
      <c r="H79" s="13"/>
      <c r="I79" s="13"/>
      <c r="J79" s="13"/>
      <c r="K79" s="13"/>
      <c r="L79" s="13"/>
      <c r="M79" s="13"/>
      <c r="N79" s="13"/>
      <c r="O79" s="4"/>
      <c r="P79" s="13"/>
      <c r="Q79" s="6"/>
      <c r="R79" s="4"/>
    </row>
    <row r="80" spans="1:18" ht="24.95" customHeight="1" x14ac:dyDescent="0.35">
      <c r="A80" s="9"/>
      <c r="B80" s="31"/>
      <c r="C80" s="32"/>
      <c r="D80" s="31"/>
      <c r="E80" s="32"/>
      <c r="F80" s="31"/>
      <c r="G80" s="32"/>
      <c r="H80" s="31"/>
      <c r="I80" s="32"/>
      <c r="J80" s="31"/>
      <c r="K80" s="32"/>
      <c r="L80" s="31"/>
      <c r="M80" s="32"/>
      <c r="N80" s="31"/>
      <c r="O80" s="4"/>
      <c r="P80" s="31"/>
      <c r="Q80" s="13"/>
      <c r="R80" s="4"/>
    </row>
    <row r="81" spans="1:18" ht="24.95" customHeight="1" x14ac:dyDescent="0.35">
      <c r="A81" s="9"/>
      <c r="B81" s="33"/>
      <c r="C81" s="32"/>
      <c r="D81" s="33"/>
      <c r="E81" s="32"/>
      <c r="F81" s="33"/>
      <c r="G81" s="32"/>
      <c r="H81" s="33"/>
      <c r="I81" s="32"/>
      <c r="J81" s="33"/>
      <c r="K81" s="32"/>
      <c r="L81" s="33"/>
      <c r="M81" s="32"/>
      <c r="N81" s="33"/>
      <c r="O81" s="4"/>
      <c r="P81" s="33"/>
      <c r="Q81" s="13"/>
      <c r="R81" s="4"/>
    </row>
    <row r="82" spans="1:18" ht="24.95" customHeight="1" x14ac:dyDescent="0.35">
      <c r="A82" s="9"/>
      <c r="B82" s="29"/>
      <c r="C82" s="14"/>
      <c r="D82" s="29"/>
      <c r="E82" s="14"/>
      <c r="F82" s="29"/>
      <c r="G82" s="14"/>
      <c r="H82" s="29"/>
      <c r="I82" s="14"/>
      <c r="J82" s="29"/>
      <c r="K82" s="14"/>
      <c r="L82" s="29"/>
      <c r="M82" s="14"/>
      <c r="N82" s="29"/>
      <c r="O82" s="30"/>
      <c r="P82" s="33"/>
      <c r="Q82" s="13"/>
      <c r="R82" s="4"/>
    </row>
    <row r="83" spans="1:18" ht="24.95" customHeight="1" x14ac:dyDescent="0.35">
      <c r="A83" s="9"/>
      <c r="B83" s="29"/>
      <c r="C83" s="14"/>
      <c r="D83" s="29"/>
      <c r="E83" s="14"/>
      <c r="F83" s="29"/>
      <c r="G83" s="14"/>
      <c r="H83" s="29"/>
      <c r="I83" s="14"/>
      <c r="J83" s="29"/>
      <c r="K83" s="14"/>
      <c r="L83" s="29"/>
      <c r="M83" s="14"/>
      <c r="N83" s="29"/>
      <c r="O83" s="30"/>
      <c r="P83" s="33"/>
      <c r="Q83" s="13"/>
      <c r="R83" s="4"/>
    </row>
    <row r="84" spans="1:18" ht="23.25" x14ac:dyDescent="0.35">
      <c r="A84" s="9"/>
      <c r="B84" s="29"/>
      <c r="C84" s="14"/>
      <c r="D84" s="29"/>
      <c r="E84" s="14"/>
      <c r="F84" s="29"/>
      <c r="G84" s="14"/>
      <c r="H84" s="29"/>
      <c r="I84" s="14"/>
      <c r="J84" s="29"/>
      <c r="K84" s="14"/>
      <c r="L84" s="29"/>
      <c r="M84" s="14"/>
      <c r="N84" s="29"/>
      <c r="O84" s="30"/>
      <c r="P84" s="29"/>
      <c r="Q84" s="20"/>
    </row>
    <row r="85" spans="1:18" ht="23.25" x14ac:dyDescent="0.35">
      <c r="A85" s="9"/>
      <c r="B85" s="29"/>
      <c r="C85" s="14"/>
      <c r="D85" s="29"/>
      <c r="E85" s="14"/>
      <c r="F85" s="29"/>
      <c r="G85" s="14"/>
      <c r="H85" s="29"/>
      <c r="I85" s="14"/>
      <c r="J85" s="29"/>
      <c r="K85" s="14"/>
      <c r="L85" s="29"/>
      <c r="M85" s="14"/>
      <c r="N85" s="29"/>
      <c r="O85" s="30"/>
      <c r="P85" s="29"/>
      <c r="Q85" s="20"/>
    </row>
    <row r="86" spans="1:18" ht="23.25" x14ac:dyDescent="0.35">
      <c r="A86" s="9"/>
      <c r="B86" s="19"/>
      <c r="C86" s="26"/>
      <c r="D86" s="19"/>
      <c r="E86" s="26"/>
      <c r="F86" s="19"/>
      <c r="G86" s="26"/>
      <c r="H86" s="19"/>
      <c r="I86" s="26"/>
      <c r="J86" s="19"/>
      <c r="K86" s="26"/>
      <c r="L86" s="19"/>
      <c r="M86" s="26"/>
      <c r="N86" s="19"/>
      <c r="O86" s="27"/>
      <c r="P86" s="19"/>
      <c r="Q86" s="20"/>
    </row>
    <row r="87" spans="1:18" ht="23.25" x14ac:dyDescent="0.35">
      <c r="A87" s="9"/>
      <c r="B87" s="14"/>
      <c r="C87" s="14"/>
      <c r="D87" s="14"/>
      <c r="E87" s="14"/>
      <c r="F87" s="14"/>
      <c r="G87" s="14"/>
      <c r="H87" s="14"/>
      <c r="I87" s="14"/>
      <c r="J87" s="14"/>
      <c r="K87" s="14"/>
      <c r="L87" s="14"/>
      <c r="M87" s="14"/>
      <c r="N87" s="14"/>
      <c r="O87" s="30"/>
      <c r="P87" s="33"/>
      <c r="Q87" s="20"/>
    </row>
    <row r="88" spans="1:18" ht="23.25" x14ac:dyDescent="0.35">
      <c r="A88" s="9"/>
      <c r="B88" s="13"/>
      <c r="C88" s="13"/>
      <c r="D88" s="13"/>
      <c r="E88" s="13"/>
      <c r="F88" s="13"/>
      <c r="G88" s="13"/>
      <c r="H88" s="13"/>
      <c r="I88" s="13"/>
      <c r="J88" s="13"/>
      <c r="K88" s="13"/>
      <c r="L88" s="13"/>
      <c r="M88" s="13"/>
      <c r="N88" s="13"/>
      <c r="O88" s="4"/>
      <c r="P88" s="13"/>
      <c r="Q88" s="20"/>
    </row>
    <row r="89" spans="1:18" ht="23.25" x14ac:dyDescent="0.35">
      <c r="A89" s="9"/>
      <c r="B89" s="19"/>
      <c r="C89" s="19"/>
      <c r="D89" s="19"/>
      <c r="E89" s="19"/>
      <c r="F89" s="19"/>
      <c r="G89" s="19"/>
      <c r="H89" s="19"/>
      <c r="I89" s="19"/>
      <c r="J89" s="19"/>
      <c r="K89" s="19"/>
      <c r="L89" s="19"/>
      <c r="M89" s="19"/>
      <c r="N89" s="19"/>
      <c r="O89" s="34"/>
      <c r="P89" s="19"/>
      <c r="Q89" s="20"/>
    </row>
    <row r="90" spans="1:18" ht="23.25" x14ac:dyDescent="0.35">
      <c r="A90" s="9"/>
      <c r="B90" s="19"/>
      <c r="C90" s="13"/>
      <c r="D90" s="19"/>
      <c r="E90" s="13"/>
      <c r="F90" s="26"/>
      <c r="G90" s="13"/>
      <c r="H90" s="13"/>
      <c r="I90" s="13"/>
      <c r="J90" s="13"/>
      <c r="K90" s="13"/>
      <c r="L90" s="13"/>
      <c r="M90" s="13"/>
      <c r="N90" s="13"/>
      <c r="O90" s="4"/>
      <c r="P90" s="13"/>
      <c r="Q90" s="20"/>
    </row>
    <row r="91" spans="1:18" ht="24.95" customHeight="1" x14ac:dyDescent="0.35">
      <c r="A91" s="9"/>
      <c r="B91" s="19"/>
      <c r="C91" s="19"/>
      <c r="D91" s="19"/>
      <c r="E91" s="19"/>
      <c r="F91" s="19"/>
      <c r="G91" s="19"/>
      <c r="H91" s="19"/>
      <c r="I91" s="19"/>
      <c r="J91" s="19"/>
      <c r="K91" s="19"/>
      <c r="L91" s="19"/>
      <c r="M91" s="19"/>
      <c r="N91" s="19"/>
      <c r="O91" s="26"/>
      <c r="P91" s="19"/>
      <c r="Q91" s="20"/>
    </row>
    <row r="92" spans="1:18" ht="24.95" customHeight="1" x14ac:dyDescent="0.35">
      <c r="A92" s="2"/>
      <c r="B92" s="35"/>
      <c r="C92" s="35"/>
      <c r="D92" s="35"/>
      <c r="E92" s="35"/>
      <c r="F92" s="35"/>
      <c r="G92" s="35"/>
      <c r="H92" s="35"/>
      <c r="I92" s="35"/>
      <c r="J92" s="35"/>
      <c r="K92" s="35"/>
      <c r="L92" s="35"/>
      <c r="M92" s="35"/>
      <c r="N92" s="35"/>
      <c r="O92" s="4"/>
      <c r="P92" s="19"/>
      <c r="Q92" s="20"/>
    </row>
    <row r="93" spans="1:18" ht="24.95" customHeight="1" x14ac:dyDescent="0.3">
      <c r="B93" s="36"/>
      <c r="C93" s="4"/>
      <c r="D93" s="37"/>
      <c r="H93" s="36"/>
      <c r="I93" s="4"/>
      <c r="J93" s="19"/>
      <c r="K93" s="13"/>
      <c r="L93" s="13"/>
      <c r="M93" s="13"/>
      <c r="N93" s="36"/>
      <c r="O93" s="4"/>
      <c r="P93" s="14"/>
      <c r="Q93" s="20"/>
    </row>
    <row r="94" spans="1:18" ht="24.95" customHeight="1" x14ac:dyDescent="0.35">
      <c r="A94" s="23"/>
      <c r="B94" s="25"/>
      <c r="C94" s="20"/>
      <c r="D94" s="20"/>
      <c r="E94" s="20"/>
      <c r="F94" s="20"/>
      <c r="G94" s="20"/>
      <c r="H94" s="20"/>
      <c r="I94" s="20"/>
      <c r="J94" s="20"/>
      <c r="K94" s="20"/>
      <c r="L94" s="20"/>
      <c r="M94" s="20"/>
      <c r="N94" s="20"/>
      <c r="O94" s="21"/>
      <c r="P94" s="20"/>
      <c r="Q94" s="20"/>
    </row>
    <row r="95" spans="1:18" ht="24.95" customHeight="1" x14ac:dyDescent="0.35">
      <c r="A95" s="23"/>
      <c r="B95" s="25"/>
      <c r="C95" s="20"/>
      <c r="D95" s="20"/>
      <c r="E95" s="20"/>
      <c r="F95" s="20"/>
      <c r="G95" s="20"/>
      <c r="H95" s="20"/>
      <c r="I95" s="20"/>
      <c r="J95" s="20"/>
      <c r="K95" s="20"/>
      <c r="L95" s="20"/>
      <c r="M95" s="20"/>
      <c r="N95" s="20"/>
      <c r="O95" s="21"/>
      <c r="P95" s="20"/>
      <c r="Q95" s="20"/>
    </row>
    <row r="96" spans="1:18" ht="24.95" customHeight="1" x14ac:dyDescent="0.35">
      <c r="A96" s="23"/>
      <c r="B96" s="25"/>
      <c r="C96" s="20"/>
      <c r="D96" s="20"/>
      <c r="E96" s="20"/>
      <c r="F96" s="20"/>
      <c r="G96" s="20"/>
      <c r="H96" s="20"/>
      <c r="I96" s="20"/>
      <c r="J96" s="20"/>
      <c r="K96" s="20"/>
      <c r="L96" s="20"/>
      <c r="M96" s="20"/>
      <c r="N96" s="20"/>
      <c r="O96" s="21"/>
      <c r="P96" s="20"/>
      <c r="Q96" s="20"/>
    </row>
    <row r="97" spans="1:17" ht="24.95" customHeight="1" x14ac:dyDescent="0.35">
      <c r="A97" s="24"/>
      <c r="B97" s="20"/>
      <c r="C97" s="20"/>
      <c r="D97" s="20"/>
      <c r="E97" s="20"/>
      <c r="F97" s="20"/>
      <c r="G97" s="20"/>
      <c r="H97" s="20"/>
      <c r="I97" s="20"/>
      <c r="J97" s="20"/>
      <c r="K97" s="20"/>
      <c r="L97" s="20"/>
      <c r="M97" s="20"/>
      <c r="N97" s="20"/>
      <c r="O97" s="21"/>
      <c r="P97" s="20"/>
      <c r="Q97" s="20"/>
    </row>
    <row r="98" spans="1:17" ht="24.95" customHeight="1" x14ac:dyDescent="0.35">
      <c r="A98" s="9"/>
      <c r="B98" s="25"/>
      <c r="C98" s="20"/>
      <c r="D98" s="20"/>
      <c r="E98" s="20"/>
      <c r="F98" s="20"/>
      <c r="G98" s="20"/>
      <c r="H98" s="20"/>
      <c r="I98" s="20"/>
      <c r="J98" s="20"/>
      <c r="K98" s="20"/>
      <c r="L98" s="20"/>
      <c r="M98" s="20"/>
      <c r="N98" s="20"/>
      <c r="O98" s="21"/>
      <c r="P98" s="20"/>
      <c r="Q98" s="20"/>
    </row>
    <row r="99" spans="1:17" ht="24.95" customHeight="1" x14ac:dyDescent="0.35">
      <c r="A99" s="24"/>
      <c r="B99" s="20"/>
      <c r="C99" s="20"/>
      <c r="D99" s="20"/>
      <c r="E99" s="20"/>
      <c r="F99" s="20"/>
      <c r="G99" s="20"/>
      <c r="H99" s="20"/>
      <c r="I99" s="20"/>
      <c r="J99" s="20"/>
      <c r="K99" s="20"/>
      <c r="L99" s="20"/>
      <c r="M99" s="20"/>
      <c r="N99" s="20"/>
      <c r="O99" s="21"/>
      <c r="P99" s="20"/>
      <c r="Q99" s="20"/>
    </row>
    <row r="100" spans="1:17" ht="24.95" customHeight="1" x14ac:dyDescent="0.25">
      <c r="B100" s="21"/>
      <c r="C100" s="21"/>
      <c r="D100" s="21"/>
      <c r="E100" s="21"/>
      <c r="F100" s="21"/>
      <c r="G100" s="21"/>
      <c r="H100" s="21"/>
      <c r="I100" s="21"/>
      <c r="J100" s="21"/>
      <c r="K100" s="21"/>
      <c r="L100" s="21"/>
      <c r="M100" s="21"/>
      <c r="N100" s="21"/>
      <c r="O100" s="21"/>
      <c r="P100" s="20"/>
      <c r="Q100" s="20"/>
    </row>
    <row r="101" spans="1:17" ht="24.95" customHeight="1" x14ac:dyDescent="0.25">
      <c r="B101" s="21"/>
      <c r="C101" s="21"/>
      <c r="D101" s="21"/>
      <c r="E101" s="21"/>
      <c r="F101" s="21"/>
      <c r="G101" s="21"/>
      <c r="H101" s="21"/>
      <c r="I101" s="21"/>
      <c r="J101" s="21"/>
      <c r="K101" s="21"/>
      <c r="L101" s="21"/>
      <c r="M101" s="21"/>
      <c r="N101" s="21"/>
      <c r="O101" s="21"/>
      <c r="P101" s="20"/>
      <c r="Q101" s="20"/>
    </row>
    <row r="102" spans="1:17" ht="18" x14ac:dyDescent="0.25">
      <c r="B102" s="21"/>
      <c r="C102" s="21"/>
      <c r="D102" s="21"/>
      <c r="E102" s="21"/>
      <c r="F102" s="21"/>
      <c r="G102" s="21"/>
      <c r="H102" s="21"/>
      <c r="I102" s="21"/>
      <c r="J102" s="21"/>
      <c r="K102" s="21"/>
      <c r="L102" s="21"/>
      <c r="M102" s="21"/>
      <c r="N102" s="21"/>
      <c r="O102" s="21"/>
      <c r="P102" s="20"/>
      <c r="Q102" s="20"/>
    </row>
    <row r="103" spans="1:17" ht="18" x14ac:dyDescent="0.25">
      <c r="B103" s="21"/>
      <c r="C103" s="21"/>
      <c r="D103" s="21"/>
      <c r="E103" s="21"/>
      <c r="F103" s="21"/>
      <c r="G103" s="21"/>
      <c r="H103" s="21"/>
      <c r="I103" s="21"/>
      <c r="J103" s="21"/>
      <c r="K103" s="21"/>
      <c r="L103" s="21"/>
      <c r="M103" s="21"/>
      <c r="N103" s="21"/>
      <c r="O103" s="21"/>
      <c r="P103" s="20"/>
      <c r="Q103" s="20"/>
    </row>
    <row r="104" spans="1:17" ht="18" x14ac:dyDescent="0.25">
      <c r="B104" s="21"/>
      <c r="C104" s="21"/>
      <c r="D104" s="21"/>
      <c r="E104" s="21"/>
      <c r="F104" s="21"/>
      <c r="G104" s="21"/>
      <c r="H104" s="21"/>
      <c r="I104" s="21"/>
      <c r="J104" s="21"/>
      <c r="K104" s="21"/>
      <c r="L104" s="21"/>
      <c r="M104" s="21"/>
      <c r="N104" s="21"/>
      <c r="O104" s="21"/>
      <c r="P104" s="20"/>
      <c r="Q104" s="20"/>
    </row>
    <row r="105" spans="1:17" ht="18" x14ac:dyDescent="0.25">
      <c r="B105" s="21"/>
      <c r="C105" s="21"/>
      <c r="D105" s="21"/>
      <c r="E105" s="21"/>
      <c r="F105" s="21"/>
      <c r="G105" s="21"/>
      <c r="H105" s="21"/>
      <c r="I105" s="21"/>
      <c r="J105" s="21"/>
      <c r="K105" s="21"/>
      <c r="L105" s="21"/>
      <c r="M105" s="21"/>
      <c r="N105" s="21"/>
      <c r="O105" s="21"/>
      <c r="P105" s="20"/>
      <c r="Q105" s="20"/>
    </row>
    <row r="106" spans="1:17" ht="18" x14ac:dyDescent="0.25">
      <c r="B106" s="21"/>
      <c r="C106" s="21"/>
      <c r="D106" s="21"/>
      <c r="E106" s="21"/>
      <c r="F106" s="21"/>
      <c r="G106" s="21"/>
      <c r="H106" s="21"/>
      <c r="I106" s="21"/>
      <c r="J106" s="21"/>
      <c r="K106" s="21"/>
      <c r="L106" s="21"/>
      <c r="M106" s="21"/>
      <c r="N106" s="21"/>
      <c r="O106" s="21"/>
      <c r="P106" s="20"/>
      <c r="Q106" s="20"/>
    </row>
    <row r="107" spans="1:17" x14ac:dyDescent="0.2">
      <c r="P107" s="22"/>
      <c r="Q107" s="22"/>
    </row>
    <row r="108" spans="1:17" x14ac:dyDescent="0.2">
      <c r="P108" s="22"/>
      <c r="Q108" s="22"/>
    </row>
    <row r="109" spans="1:17" x14ac:dyDescent="0.2">
      <c r="P109" s="22"/>
      <c r="Q109" s="22"/>
    </row>
    <row r="110" spans="1:17" x14ac:dyDescent="0.2">
      <c r="P110" s="22"/>
      <c r="Q110" s="22"/>
    </row>
    <row r="111" spans="1:17" x14ac:dyDescent="0.2">
      <c r="P111" s="22"/>
      <c r="Q111" s="22"/>
    </row>
    <row r="112" spans="1:17" x14ac:dyDescent="0.2">
      <c r="P112" s="22"/>
      <c r="Q112" s="22"/>
    </row>
    <row r="113" spans="16:17" x14ac:dyDescent="0.2">
      <c r="P113" s="22"/>
      <c r="Q113" s="22"/>
    </row>
    <row r="114" spans="16:17" x14ac:dyDescent="0.2">
      <c r="P114" s="22"/>
      <c r="Q114" s="22"/>
    </row>
    <row r="115" spans="16:17" x14ac:dyDescent="0.2">
      <c r="P115" s="22"/>
      <c r="Q115" s="22"/>
    </row>
    <row r="116" spans="16:17" x14ac:dyDescent="0.2">
      <c r="P116" s="22"/>
      <c r="Q116" s="22"/>
    </row>
    <row r="117" spans="16:17" x14ac:dyDescent="0.2">
      <c r="P117" s="22"/>
      <c r="Q117" s="22"/>
    </row>
    <row r="118" spans="16:17" x14ac:dyDescent="0.2">
      <c r="P118" s="22"/>
      <c r="Q118" s="22"/>
    </row>
    <row r="119" spans="16:17" x14ac:dyDescent="0.2">
      <c r="P119" s="22"/>
      <c r="Q119" s="22"/>
    </row>
    <row r="120" spans="16:17" x14ac:dyDescent="0.2">
      <c r="P120" s="22"/>
      <c r="Q120" s="22"/>
    </row>
    <row r="121" spans="16:17" x14ac:dyDescent="0.2">
      <c r="P121" s="22"/>
      <c r="Q121" s="22"/>
    </row>
    <row r="122" spans="16:17" x14ac:dyDescent="0.2">
      <c r="P122" s="22"/>
      <c r="Q122" s="22"/>
    </row>
    <row r="123" spans="16:17" x14ac:dyDescent="0.2">
      <c r="P123" s="22"/>
      <c r="Q123" s="22"/>
    </row>
    <row r="124" spans="16:17" x14ac:dyDescent="0.2">
      <c r="P124" s="22"/>
      <c r="Q124" s="22"/>
    </row>
    <row r="125" spans="16:17" x14ac:dyDescent="0.2">
      <c r="P125" s="22"/>
      <c r="Q125" s="22"/>
    </row>
    <row r="126" spans="16:17" x14ac:dyDescent="0.2">
      <c r="P126" s="22"/>
      <c r="Q126" s="22"/>
    </row>
    <row r="127" spans="16:17" x14ac:dyDescent="0.2">
      <c r="P127" s="22"/>
      <c r="Q127" s="22"/>
    </row>
    <row r="128" spans="16:17" x14ac:dyDescent="0.2">
      <c r="P128" s="22"/>
      <c r="Q128" s="22"/>
    </row>
    <row r="129" spans="16:17" x14ac:dyDescent="0.2">
      <c r="P129" s="22"/>
      <c r="Q129" s="22"/>
    </row>
    <row r="130" spans="16:17" x14ac:dyDescent="0.2">
      <c r="P130" s="22"/>
      <c r="Q130" s="22"/>
    </row>
    <row r="131" spans="16:17" x14ac:dyDescent="0.2">
      <c r="P131" s="22"/>
      <c r="Q131" s="22"/>
    </row>
    <row r="132" spans="16:17" x14ac:dyDescent="0.2">
      <c r="P132" s="22"/>
      <c r="Q132" s="22"/>
    </row>
    <row r="133" spans="16:17" x14ac:dyDescent="0.2">
      <c r="P133" s="22"/>
      <c r="Q133" s="22"/>
    </row>
  </sheetData>
  <sheetProtection password="CC5C" sheet="1" objects="1" scenarios="1"/>
  <phoneticPr fontId="0" type="noConversion"/>
  <pageMargins left="0.75" right="0.74" top="0.65" bottom="0.63" header="0.5" footer="0.5"/>
  <pageSetup scale="3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Master </vt:lpstr>
      <vt:lpstr>'Master '!Print_Area</vt:lpstr>
    </vt:vector>
  </TitlesOfParts>
  <Company>RestaurantOwner.com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 Daily Sales Plus Labor Summary</dc:title>
  <dc:creator>John K. Nessel</dc:creator>
  <cp:lastModifiedBy>Ryan</cp:lastModifiedBy>
  <cp:lastPrinted>2002-06-24T21:24:17Z</cp:lastPrinted>
  <dcterms:created xsi:type="dcterms:W3CDTF">1999-07-08T18:54:09Z</dcterms:created>
  <dcterms:modified xsi:type="dcterms:W3CDTF">2019-02-24T21:36:11Z</dcterms:modified>
  <cp:category>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2017-18 by RestaurantOwner.com</cp:category>
</cp:coreProperties>
</file>